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72" yWindow="756" windowWidth="22056" windowHeight="8832" activeTab="1"/>
  </bookViews>
  <sheets>
    <sheet name="落札結果概要" sheetId="6" r:id="rId1"/>
    <sheet name="令和3年下期　落札結果" sheetId="5" r:id="rId2"/>
    <sheet name="都道府県" sheetId="3" r:id="rId3"/>
    <sheet name="【参考】令和3年上期　落札結果　" sheetId="2" r:id="rId4"/>
    <sheet name="【参考】令和2年下期　落札結果" sheetId="4" r:id="rId5"/>
  </sheets>
  <definedNames>
    <definedName name="_xlnm._FilterDatabase" localSheetId="0" hidden="1">落札結果概要!$A$1:$B$36</definedName>
    <definedName name="_xlnm.Print_Area" localSheetId="2">都道府県!$A$1:$Q$49</definedName>
    <definedName name="_xlnm.Print_Titles" localSheetId="0">落札結果概要!$1:$1</definedName>
    <definedName name="que_落札結果一覧_素材" localSheetId="1">#REF!</definedName>
    <definedName name="que_落札結果一覧_素材">#REF!</definedName>
  </definedNames>
  <calcPr calcId="145621"/>
</workbook>
</file>

<file path=xl/calcChain.xml><?xml version="1.0" encoding="utf-8"?>
<calcChain xmlns="http://schemas.openxmlformats.org/spreadsheetml/2006/main">
  <c r="E48" i="5" l="1"/>
  <c r="H48" i="5" s="1"/>
  <c r="D48" i="5"/>
  <c r="H4" i="2"/>
  <c r="G15" i="5" l="1"/>
  <c r="F15" i="5"/>
  <c r="E15" i="5"/>
  <c r="D15" i="5"/>
  <c r="G28" i="5"/>
  <c r="F28" i="5"/>
  <c r="E28" i="5"/>
  <c r="D28" i="5"/>
  <c r="G42" i="5"/>
  <c r="F42" i="5"/>
  <c r="E42" i="5"/>
  <c r="D42" i="5"/>
  <c r="G48" i="5"/>
  <c r="F48" i="5"/>
  <c r="F11" i="4" l="1"/>
  <c r="G53" i="4" l="1"/>
  <c r="G14" i="4"/>
  <c r="F14" i="4"/>
  <c r="E14" i="4"/>
  <c r="D14" i="4"/>
  <c r="D53" i="4" s="1"/>
  <c r="G11" i="4"/>
  <c r="E11" i="4"/>
  <c r="H11" i="4" s="1"/>
  <c r="D11" i="4"/>
  <c r="G4" i="4"/>
  <c r="F4" i="4"/>
  <c r="F53" i="4" s="1"/>
  <c r="E4" i="4"/>
  <c r="E53" i="4" s="1"/>
  <c r="D4" i="4"/>
  <c r="H53" i="4" l="1"/>
  <c r="H4" i="4"/>
  <c r="H14" i="4"/>
  <c r="G16" i="2"/>
  <c r="F16" i="2"/>
  <c r="E16" i="2"/>
  <c r="D16" i="2"/>
  <c r="G10" i="2"/>
  <c r="F10" i="2"/>
  <c r="E10" i="2"/>
  <c r="D10" i="2"/>
  <c r="G4" i="2"/>
  <c r="G51" i="2" s="1"/>
  <c r="F4" i="2"/>
  <c r="F51" i="2" s="1"/>
  <c r="E4" i="2"/>
  <c r="E51" i="2" s="1"/>
  <c r="D4" i="2"/>
  <c r="D51" i="2" l="1"/>
  <c r="H51" i="2" s="1"/>
  <c r="H10" i="2"/>
  <c r="H16" i="2"/>
</calcChain>
</file>

<file path=xl/sharedStrings.xml><?xml version="1.0" encoding="utf-8"?>
<sst xmlns="http://schemas.openxmlformats.org/spreadsheetml/2006/main" count="581" uniqueCount="250">
  <si>
    <t>東京ペットボトルリサイクル株式会社</t>
  </si>
  <si>
    <t>ジャパンテック株式会社</t>
  </si>
  <si>
    <t>マイナスは有償価格　</t>
    <rPh sb="5" eb="7">
      <t>ユウショウ</t>
    </rPh>
    <rPh sb="7" eb="9">
      <t>カカク</t>
    </rPh>
    <phoneticPr fontId="6"/>
  </si>
  <si>
    <t>プラスは逆有償価格　</t>
    <rPh sb="4" eb="5">
      <t>ギャク</t>
    </rPh>
    <rPh sb="5" eb="7">
      <t>ユウショウ</t>
    </rPh>
    <rPh sb="7" eb="9">
      <t>カカク</t>
    </rPh>
    <phoneticPr fontId="6"/>
  </si>
  <si>
    <t>再商品化事業者名</t>
  </si>
  <si>
    <t>工場名</t>
  </si>
  <si>
    <t>落札数量
(トン)</t>
    <rPh sb="0" eb="2">
      <t>ラクサツ</t>
    </rPh>
    <rPh sb="2" eb="4">
      <t>スウリョウ</t>
    </rPh>
    <phoneticPr fontId="6"/>
  </si>
  <si>
    <t>落札価格合計</t>
    <rPh sb="0" eb="2">
      <t>ラクサツ</t>
    </rPh>
    <rPh sb="2" eb="4">
      <t>カカク</t>
    </rPh>
    <rPh sb="4" eb="6">
      <t>ゴウケイ</t>
    </rPh>
    <phoneticPr fontId="6"/>
  </si>
  <si>
    <t>最大価格</t>
    <phoneticPr fontId="6"/>
  </si>
  <si>
    <t>最少価格</t>
    <rPh sb="0" eb="2">
      <t>サイショウ</t>
    </rPh>
    <rPh sb="2" eb="4">
      <t>カカク</t>
    </rPh>
    <phoneticPr fontId="6"/>
  </si>
  <si>
    <t>落札平均価格(㎏)</t>
    <rPh sb="0" eb="2">
      <t>ラクサツ</t>
    </rPh>
    <rPh sb="2" eb="4">
      <t>ヘイキン</t>
    </rPh>
    <rPh sb="4" eb="6">
      <t>カカク</t>
    </rPh>
    <phoneticPr fontId="6"/>
  </si>
  <si>
    <t>ー</t>
  </si>
  <si>
    <t xml:space="preserve">苫小牧工場(フレーク)
</t>
    <phoneticPr fontId="1"/>
  </si>
  <si>
    <t xml:space="preserve">宇都宮工場(フレーク)
</t>
  </si>
  <si>
    <t xml:space="preserve">お台場工場(フレーク)
</t>
  </si>
  <si>
    <t xml:space="preserve">遠東石塚グリーンペット株式会社
</t>
  </si>
  <si>
    <t xml:space="preserve">東京工場
</t>
  </si>
  <si>
    <t>ウツミリサイクルシステムズ株式会社</t>
    <phoneticPr fontId="6"/>
  </si>
  <si>
    <t xml:space="preserve">りんくう工場
</t>
  </si>
  <si>
    <t xml:space="preserve">ＵＲ中部株式会社
</t>
  </si>
  <si>
    <t xml:space="preserve">小牧工場
</t>
  </si>
  <si>
    <t xml:space="preserve">西日本ペットボトルリサイクル株式会社
</t>
  </si>
  <si>
    <t xml:space="preserve">本社工場
</t>
  </si>
  <si>
    <t xml:space="preserve">オール・ウェイスト・リサイクル株式会社
</t>
  </si>
  <si>
    <t xml:space="preserve">鹿島工場
</t>
  </si>
  <si>
    <t xml:space="preserve">北海道ペットボトルリサイクル株式会社
</t>
  </si>
  <si>
    <t xml:space="preserve">札幌工場
</t>
  </si>
  <si>
    <t>株式会社エフピコ</t>
    <rPh sb="0" eb="4">
      <t>カブシキガイシャ</t>
    </rPh>
    <phoneticPr fontId="6"/>
  </si>
  <si>
    <t xml:space="preserve">株式会社エフピコ(指名競争入札等)
</t>
  </si>
  <si>
    <t xml:space="preserve">中部ＰＥＴリサイクル工場
</t>
  </si>
  <si>
    <t xml:space="preserve">株式会社エフピコ
</t>
  </si>
  <si>
    <t xml:space="preserve">関東エコペット工場
</t>
  </si>
  <si>
    <t xml:space="preserve">株式会社シーピーアール
</t>
  </si>
  <si>
    <t xml:space="preserve">ＣＰＲ第１工場
</t>
  </si>
  <si>
    <t xml:space="preserve">株式会社熊本市リサイクル事業センター
</t>
  </si>
  <si>
    <t xml:space="preserve">新港事業所
</t>
  </si>
  <si>
    <t xml:space="preserve">株式会社トーシン
</t>
  </si>
  <si>
    <t xml:space="preserve">三重工場
</t>
  </si>
  <si>
    <t xml:space="preserve">株式会社アース・グリーン・マネジメント
</t>
  </si>
  <si>
    <t xml:space="preserve">株式会社タッグ
</t>
  </si>
  <si>
    <t xml:space="preserve">鈴与エコプロダクツ株式会社
</t>
  </si>
  <si>
    <t xml:space="preserve">菊川事業所
</t>
  </si>
  <si>
    <t xml:space="preserve">株式会社青南商事
</t>
  </si>
  <si>
    <t xml:space="preserve">プラスチックリサイクル工場
</t>
    <phoneticPr fontId="6"/>
  </si>
  <si>
    <t xml:space="preserve">株式会社正和クリーン(指名競争入札等)
</t>
  </si>
  <si>
    <t xml:space="preserve">尾道ＰＥＴボトル再生工場
</t>
  </si>
  <si>
    <t xml:space="preserve">協業組合名取環境事業公社
</t>
  </si>
  <si>
    <t xml:space="preserve">Ｅ＆Ｒプラザ
</t>
  </si>
  <si>
    <t xml:space="preserve">株式会社魚津清掃公社
</t>
  </si>
  <si>
    <t xml:space="preserve">第２リサイクルセンター
</t>
  </si>
  <si>
    <t xml:space="preserve">株式会社沖縄計測
</t>
  </si>
  <si>
    <t xml:space="preserve">沖縄ペットボトル・リサイクル工場
</t>
  </si>
  <si>
    <t xml:space="preserve">フェイス沖縄株式会社
</t>
  </si>
  <si>
    <t xml:space="preserve">中部東工場
</t>
  </si>
  <si>
    <t xml:space="preserve">ダイワテクノ工業株式会社
</t>
  </si>
  <si>
    <t xml:space="preserve">ダイワテクノ・エコセンター
</t>
  </si>
  <si>
    <t xml:space="preserve">株式会社イワフチ
</t>
  </si>
  <si>
    <t xml:space="preserve">久留米支店＆小城工場
</t>
    <phoneticPr fontId="1"/>
  </si>
  <si>
    <t xml:space="preserve">リソースガイア株式会社
</t>
  </si>
  <si>
    <t xml:space="preserve">浜野工場
</t>
  </si>
  <si>
    <t xml:space="preserve">株式会社ジー・エス・ピー
</t>
  </si>
  <si>
    <t xml:space="preserve">会津工場フェニックス
</t>
  </si>
  <si>
    <t xml:space="preserve">株式会社エコマテリアル
</t>
  </si>
  <si>
    <t xml:space="preserve">埼玉工場
</t>
  </si>
  <si>
    <t xml:space="preserve">有価物回収協業組合石坂グループ
</t>
  </si>
  <si>
    <t xml:space="preserve">リサイクル東北株式会社
</t>
  </si>
  <si>
    <t xml:space="preserve">ＰＥＴボトル再商品化工場
</t>
  </si>
  <si>
    <t xml:space="preserve">株式会社ウィンクリン
</t>
  </si>
  <si>
    <t xml:space="preserve">十勝リサイクルプラザ
</t>
  </si>
  <si>
    <t xml:space="preserve">株式会社北陸リサイクルセンタ－
</t>
  </si>
  <si>
    <t xml:space="preserve">北陸センター
</t>
  </si>
  <si>
    <t xml:space="preserve">環境開発事業協同組合
</t>
  </si>
  <si>
    <t xml:space="preserve">いわき工場
</t>
  </si>
  <si>
    <t xml:space="preserve">株式会社井上商店
</t>
  </si>
  <si>
    <t xml:space="preserve">西都・児湯資源リサイクルセンター
</t>
  </si>
  <si>
    <t xml:space="preserve">株式会社大誠樹脂
</t>
  </si>
  <si>
    <t xml:space="preserve">ペットボトルリサイクル第二工場
</t>
  </si>
  <si>
    <t xml:space="preserve">社会福祉法人水俣市社会福祉事業団
</t>
  </si>
  <si>
    <t xml:space="preserve">わくワークみなまた
</t>
  </si>
  <si>
    <t xml:space="preserve">社会福祉法人共働学舎
</t>
  </si>
  <si>
    <t xml:space="preserve">小野路・湯舟共働学舎(フレーク)
</t>
  </si>
  <si>
    <t xml:space="preserve">大島産業株式会社
</t>
  </si>
  <si>
    <t xml:space="preserve">ペットマテリアル工場
</t>
  </si>
  <si>
    <t xml:space="preserve">有限会社石井運輸
</t>
  </si>
  <si>
    <t xml:space="preserve">ペットボトルリサイクル工場
</t>
  </si>
  <si>
    <t xml:space="preserve">社会福祉法人カナンの園
</t>
  </si>
  <si>
    <t xml:space="preserve">ウィズ事業所
</t>
  </si>
  <si>
    <t xml:space="preserve">加藤商事株式会社
</t>
  </si>
  <si>
    <t xml:space="preserve">リサイクル工場
</t>
  </si>
  <si>
    <t xml:space="preserve">共和観光株式会社
</t>
  </si>
  <si>
    <t>有限会社太盛</t>
    <rPh sb="4" eb="6">
      <t>フトモリ</t>
    </rPh>
    <phoneticPr fontId="1"/>
  </si>
  <si>
    <t xml:space="preserve">浦和リサイクルセンター(フレーク)
</t>
  </si>
  <si>
    <t>合計</t>
    <rPh sb="0" eb="2">
      <t>ゴウケイ</t>
    </rPh>
    <phoneticPr fontId="6"/>
  </si>
  <si>
    <t>ー</t>
    <phoneticPr fontId="6"/>
  </si>
  <si>
    <t>2020年下期　都道府県別落札内容</t>
    <rPh sb="4" eb="5">
      <t>ネン</t>
    </rPh>
    <rPh sb="5" eb="7">
      <t>シモキ</t>
    </rPh>
    <rPh sb="8" eb="13">
      <t>トドウフケンベツ</t>
    </rPh>
    <rPh sb="13" eb="15">
      <t>ラクサツ</t>
    </rPh>
    <rPh sb="15" eb="17">
      <t>ナイヨウ</t>
    </rPh>
    <phoneticPr fontId="6"/>
  </si>
  <si>
    <t>2020年上期　都道府県別落札内容</t>
    <rPh sb="4" eb="5">
      <t>ネン</t>
    </rPh>
    <rPh sb="5" eb="7">
      <t>カミキ</t>
    </rPh>
    <rPh sb="8" eb="13">
      <t>トドウフケンベツ</t>
    </rPh>
    <rPh sb="13" eb="15">
      <t>ラクサツ</t>
    </rPh>
    <rPh sb="15" eb="17">
      <t>ナイヨウ</t>
    </rPh>
    <phoneticPr fontId="6"/>
  </si>
  <si>
    <t>NO</t>
    <phoneticPr fontId="6"/>
  </si>
  <si>
    <t>都道府県名</t>
    <phoneticPr fontId="6"/>
  </si>
  <si>
    <t>落札数量
(トン)</t>
    <rPh sb="2" eb="4">
      <t>スウリョウ</t>
    </rPh>
    <phoneticPr fontId="6"/>
  </si>
  <si>
    <t>平均単価</t>
    <rPh sb="0" eb="2">
      <t>ヘイキン</t>
    </rPh>
    <rPh sb="2" eb="4">
      <t>タンカ</t>
    </rPh>
    <phoneticPr fontId="6"/>
  </si>
  <si>
    <t xml:space="preserve">東京都
</t>
  </si>
  <si>
    <t xml:space="preserve">栃木県
</t>
  </si>
  <si>
    <t xml:space="preserve">千葉県
</t>
  </si>
  <si>
    <t xml:space="preserve">埼玉県
</t>
  </si>
  <si>
    <t xml:space="preserve">群馬県
</t>
  </si>
  <si>
    <t xml:space="preserve">茨城県
</t>
  </si>
  <si>
    <t xml:space="preserve">山梨県
</t>
  </si>
  <si>
    <t xml:space="preserve">山口県
</t>
  </si>
  <si>
    <t xml:space="preserve">静岡県
</t>
  </si>
  <si>
    <t xml:space="preserve">愛知県
</t>
  </si>
  <si>
    <t xml:space="preserve">福島県
</t>
  </si>
  <si>
    <t xml:space="preserve">長野県
</t>
  </si>
  <si>
    <t xml:space="preserve">和歌山県
</t>
  </si>
  <si>
    <t xml:space="preserve">熊本県
</t>
  </si>
  <si>
    <t xml:space="preserve">三重県
</t>
  </si>
  <si>
    <t xml:space="preserve">大阪府
</t>
  </si>
  <si>
    <t xml:space="preserve">富山県
</t>
  </si>
  <si>
    <t xml:space="preserve">佐賀県
</t>
  </si>
  <si>
    <t xml:space="preserve">宮崎県
</t>
  </si>
  <si>
    <t xml:space="preserve">滋賀県
</t>
  </si>
  <si>
    <t xml:space="preserve">福岡県
</t>
  </si>
  <si>
    <t xml:space="preserve">奈良県
</t>
  </si>
  <si>
    <t xml:space="preserve">山形県
</t>
  </si>
  <si>
    <t xml:space="preserve">岡山県
</t>
  </si>
  <si>
    <t xml:space="preserve">新潟県
</t>
  </si>
  <si>
    <t xml:space="preserve">福井県
</t>
  </si>
  <si>
    <t xml:space="preserve">長崎県
</t>
  </si>
  <si>
    <t xml:space="preserve">宮城県
</t>
  </si>
  <si>
    <t xml:space="preserve">秋田県
</t>
  </si>
  <si>
    <t xml:space="preserve">青森県
</t>
  </si>
  <si>
    <t xml:space="preserve">広島県
</t>
  </si>
  <si>
    <t xml:space="preserve">石川県
</t>
  </si>
  <si>
    <t xml:space="preserve">大分県
</t>
  </si>
  <si>
    <t xml:space="preserve">岩手県
</t>
  </si>
  <si>
    <t xml:space="preserve">神奈川県
</t>
  </si>
  <si>
    <t xml:space="preserve">島根県
</t>
  </si>
  <si>
    <t xml:space="preserve">岐阜県
</t>
  </si>
  <si>
    <t xml:space="preserve">鹿児島県
</t>
  </si>
  <si>
    <t xml:space="preserve">北海道
</t>
  </si>
  <si>
    <t xml:space="preserve">京都府
</t>
  </si>
  <si>
    <t xml:space="preserve">愛媛県
</t>
  </si>
  <si>
    <t xml:space="preserve">香川県
</t>
  </si>
  <si>
    <t xml:space="preserve">高知県
</t>
  </si>
  <si>
    <t xml:space="preserve">徳島県
</t>
  </si>
  <si>
    <t xml:space="preserve">兵庫県
</t>
  </si>
  <si>
    <t xml:space="preserve">沖縄県
</t>
  </si>
  <si>
    <t>令和3年上期PET落札結果詳細</t>
    <rPh sb="0" eb="2">
      <t>レイワ</t>
    </rPh>
    <rPh sb="3" eb="4">
      <t>ネン</t>
    </rPh>
    <rPh sb="4" eb="6">
      <t>カミキ</t>
    </rPh>
    <rPh sb="9" eb="11">
      <t>ラクサツ</t>
    </rPh>
    <rPh sb="11" eb="13">
      <t>ケッカ</t>
    </rPh>
    <rPh sb="13" eb="15">
      <t>ショウサイ</t>
    </rPh>
    <phoneticPr fontId="6"/>
  </si>
  <si>
    <t xml:space="preserve">東日本ＰＥＴボトルМＲセンター
</t>
    <phoneticPr fontId="1"/>
  </si>
  <si>
    <t>令和２年下期PET落札結果詳細</t>
    <rPh sb="0" eb="2">
      <t>レイワ</t>
    </rPh>
    <rPh sb="3" eb="4">
      <t>ネン</t>
    </rPh>
    <rPh sb="4" eb="6">
      <t>シモキ</t>
    </rPh>
    <rPh sb="9" eb="11">
      <t>ラクサツ</t>
    </rPh>
    <rPh sb="11" eb="13">
      <t>ケッカ</t>
    </rPh>
    <rPh sb="13" eb="15">
      <t>ショウサイ</t>
    </rPh>
    <phoneticPr fontId="6"/>
  </si>
  <si>
    <t>最大価格</t>
    <phoneticPr fontId="6"/>
  </si>
  <si>
    <t xml:space="preserve">東日本ＰＥＴボトルМＲセンター
</t>
  </si>
  <si>
    <t xml:space="preserve">宇都宮工場
</t>
  </si>
  <si>
    <t xml:space="preserve">苫小牧工場
</t>
  </si>
  <si>
    <t xml:space="preserve">お台場工場
</t>
  </si>
  <si>
    <t>ウツミリサイクルシステムズ株式会社</t>
    <phoneticPr fontId="6"/>
  </si>
  <si>
    <t xml:space="preserve">プラスチックリサイクル工場
</t>
    <phoneticPr fontId="6"/>
  </si>
  <si>
    <t xml:space="preserve">Ｊ＆Ｔ環境株式会社
</t>
  </si>
  <si>
    <t xml:space="preserve">川崎ペットボトルリサイクル工場
</t>
  </si>
  <si>
    <t xml:space="preserve">久留米支店
</t>
  </si>
  <si>
    <t xml:space="preserve">小城工場
</t>
  </si>
  <si>
    <t xml:space="preserve">株式会社松田商店
</t>
  </si>
  <si>
    <t xml:space="preserve">材木丁工場
</t>
  </si>
  <si>
    <t xml:space="preserve">松戸工場
</t>
  </si>
  <si>
    <t>ー</t>
    <phoneticPr fontId="6"/>
  </si>
  <si>
    <t>2021年上期　都道府県別落札内容</t>
    <rPh sb="4" eb="5">
      <t>ネン</t>
    </rPh>
    <rPh sb="5" eb="7">
      <t>カミキ</t>
    </rPh>
    <rPh sb="8" eb="13">
      <t>トドウフケンベツ</t>
    </rPh>
    <rPh sb="13" eb="15">
      <t>ラクサツ</t>
    </rPh>
    <rPh sb="15" eb="17">
      <t>ナイヨウ</t>
    </rPh>
    <phoneticPr fontId="6"/>
  </si>
  <si>
    <t>2021年下期　都道府県別落札内容</t>
    <rPh sb="4" eb="5">
      <t>ネン</t>
    </rPh>
    <rPh sb="5" eb="7">
      <t>シモキ</t>
    </rPh>
    <rPh sb="8" eb="13">
      <t>トドウフケンベツ</t>
    </rPh>
    <rPh sb="13" eb="15">
      <t>ラクサツ</t>
    </rPh>
    <rPh sb="15" eb="17">
      <t>ナイヨウ</t>
    </rPh>
    <phoneticPr fontId="6"/>
  </si>
  <si>
    <t>平均単価</t>
    <rPh sb="0" eb="4">
      <t>ヘイキンタンカ</t>
    </rPh>
    <phoneticPr fontId="6"/>
  </si>
  <si>
    <t>都道府県名</t>
    <phoneticPr fontId="6"/>
  </si>
  <si>
    <t xml:space="preserve">宮崎県
</t>
    <rPh sb="0" eb="2">
      <t>ミヤザキ</t>
    </rPh>
    <rPh sb="2" eb="3">
      <t>ケン</t>
    </rPh>
    <phoneticPr fontId="1"/>
  </si>
  <si>
    <t>令和3年下期PET落札結果詳細</t>
    <rPh sb="0" eb="2">
      <t>レイワ</t>
    </rPh>
    <rPh sb="3" eb="4">
      <t>ネン</t>
    </rPh>
    <rPh sb="4" eb="6">
      <t>シモキ</t>
    </rPh>
    <rPh sb="9" eb="11">
      <t>ラクサツ</t>
    </rPh>
    <rPh sb="11" eb="13">
      <t>ケッカ</t>
    </rPh>
    <rPh sb="13" eb="15">
      <t>ショウサイ</t>
    </rPh>
    <phoneticPr fontId="6"/>
  </si>
  <si>
    <t>再商品化事業者名</t>
    <rPh sb="0" eb="4">
      <t>サイショウヒンカ</t>
    </rPh>
    <rPh sb="4" eb="7">
      <t>ジギョウシャ</t>
    </rPh>
    <rPh sb="7" eb="8">
      <t>メイ</t>
    </rPh>
    <phoneticPr fontId="6"/>
  </si>
  <si>
    <t>落札数量(トン)</t>
    <rPh sb="0" eb="2">
      <t>ラクサツ</t>
    </rPh>
    <rPh sb="2" eb="4">
      <t>スウリョウ</t>
    </rPh>
    <phoneticPr fontId="6"/>
  </si>
  <si>
    <t>北海道ペットボトルリサイクル株式会社</t>
  </si>
  <si>
    <t>株式会社ウィンクリン</t>
  </si>
  <si>
    <t>株式会社青南商事</t>
  </si>
  <si>
    <t>社会福祉法人カナンの園</t>
  </si>
  <si>
    <t>株式会社タッグ</t>
  </si>
  <si>
    <t>ダイワテクノ工業株式会社</t>
  </si>
  <si>
    <t>協業組合名取環境事業公社</t>
  </si>
  <si>
    <t>リサイクル東北株式会社</t>
  </si>
  <si>
    <t>株式会社ジー・エス・ピー</t>
  </si>
  <si>
    <t>遠東石塚グリーンペット株式会社</t>
  </si>
  <si>
    <t>リソースガイア株式会社</t>
  </si>
  <si>
    <t>有限会社石井運輸</t>
  </si>
  <si>
    <t>株式会社加藤商事</t>
  </si>
  <si>
    <t>株式会社大誠樹脂</t>
  </si>
  <si>
    <t>オール・ウェイスト・リサイクル株式会社</t>
  </si>
  <si>
    <t>株式会社魚津清掃公社</t>
  </si>
  <si>
    <t>株式会社北陸リサイクルセンタ－</t>
  </si>
  <si>
    <t>株式会社アース・グリーン・マネジメント</t>
  </si>
  <si>
    <t>共和観光株式会社</t>
  </si>
  <si>
    <t>鈴与エコプロダクツ株式会社</t>
  </si>
  <si>
    <t>株式会社シーピーアール</t>
  </si>
  <si>
    <t>株式会社トーシン</t>
  </si>
  <si>
    <t>ウツミリサイクルシステムズ株式会社</t>
  </si>
  <si>
    <t>環境開発事業協同組合</t>
  </si>
  <si>
    <t>株式会社エフピコ</t>
  </si>
  <si>
    <t>株式会社正和クリーン</t>
  </si>
  <si>
    <t>西日本ペットボトルリサイクル株式会社</t>
  </si>
  <si>
    <t>株式会社イワフチ</t>
  </si>
  <si>
    <t>有価物回収協業組合石坂グループ</t>
  </si>
  <si>
    <t>株式会社熊本市リサイクル事業センター</t>
  </si>
  <si>
    <t>株式会社井上商店</t>
  </si>
  <si>
    <t>株式会社沖縄計測</t>
  </si>
  <si>
    <t>フェイス沖縄株式会社</t>
  </si>
  <si>
    <t xml:space="preserve">本社工場(フレーク)
</t>
  </si>
  <si>
    <t xml:space="preserve">北陸センター(フレーク)
</t>
  </si>
  <si>
    <t xml:space="preserve">浜野工場(フレーク)
</t>
  </si>
  <si>
    <t xml:space="preserve">株式会社正和クリーン
</t>
  </si>
  <si>
    <t xml:space="preserve">ジャパンテック株式会社
</t>
  </si>
  <si>
    <t xml:space="preserve">苫小牧工場(フレーク)
</t>
  </si>
  <si>
    <t xml:space="preserve">東京工場(フレーク)
</t>
  </si>
  <si>
    <t xml:space="preserve">中部東工場(フレーク)
</t>
  </si>
  <si>
    <t xml:space="preserve">中部ＰＥＴリサイクル工場(フレーク)
</t>
  </si>
  <si>
    <t xml:space="preserve">第２リサイクルセンター(フレーク)
</t>
  </si>
  <si>
    <t xml:space="preserve">株式会社加藤商事
</t>
  </si>
  <si>
    <t xml:space="preserve">新港事業所(フレーク)
</t>
  </si>
  <si>
    <t xml:space="preserve">松戸工場(フレーク)
</t>
  </si>
  <si>
    <t xml:space="preserve">小城工場(フレーク)
</t>
  </si>
  <si>
    <t xml:space="preserve">十勝リサイクルプラザ(フレーク)
</t>
  </si>
  <si>
    <t xml:space="preserve">鹿島工場(フレーク)
</t>
  </si>
  <si>
    <t xml:space="preserve">三重工場(フレーク)
</t>
  </si>
  <si>
    <t xml:space="preserve">札幌工場(フレーク)
</t>
  </si>
  <si>
    <t xml:space="preserve">久留米支店(フレーク)
</t>
  </si>
  <si>
    <t xml:space="preserve">菊川事業所(フレーク)
</t>
  </si>
  <si>
    <t xml:space="preserve">関東エコペット工場(フレーク)
</t>
  </si>
  <si>
    <t xml:space="preserve">会津工場フェニックス(フレーク)
</t>
  </si>
  <si>
    <t xml:space="preserve">ウツミリサイクルシステムズ株式会社
</t>
  </si>
  <si>
    <t xml:space="preserve">りんくう工場(フレーク)
</t>
  </si>
  <si>
    <t xml:space="preserve">東京ペットボトルリサイクル株式会社
</t>
  </si>
  <si>
    <t xml:space="preserve">ウィズ事業所(フレーク)
</t>
  </si>
  <si>
    <t xml:space="preserve">いわき工場(フレーク)
</t>
  </si>
  <si>
    <t xml:space="preserve">ＰＥＴボトル再商品化工場(フレーク)
</t>
  </si>
  <si>
    <t xml:space="preserve">Ｅ＆Ｒプラザ(フレーク)
</t>
  </si>
  <si>
    <t xml:space="preserve">ＣＰＲ第１工場(フレーク)
</t>
  </si>
  <si>
    <t xml:space="preserve">東日本ＰＥＴボトルМＲセンター
</t>
    <phoneticPr fontId="1"/>
  </si>
  <si>
    <t xml:space="preserve">沖縄ペットボトル・リサイクル工場
</t>
    <phoneticPr fontId="1"/>
  </si>
  <si>
    <t xml:space="preserve">ペットボトルリサイクル第二工場
</t>
    <phoneticPr fontId="1"/>
  </si>
  <si>
    <t>西多摩支店リサイクルプラント</t>
    <phoneticPr fontId="1"/>
  </si>
  <si>
    <t xml:space="preserve">西都・児湯資源リサイクルセンター
</t>
    <phoneticPr fontId="1"/>
  </si>
  <si>
    <t xml:space="preserve">プラスチックリサイクル工場
</t>
    <phoneticPr fontId="1"/>
  </si>
  <si>
    <t>ダイワテクノ・エコセンター</t>
    <phoneticPr fontId="1"/>
  </si>
  <si>
    <t xml:space="preserve">ペットボトルリサイクル工場
</t>
    <phoneticPr fontId="1"/>
  </si>
  <si>
    <t>ペットボトルリサイクル工場</t>
    <phoneticPr fontId="1"/>
  </si>
  <si>
    <t xml:space="preserve">尾道ＰＥＴボトル再生工場(フレーク)
</t>
    <phoneticPr fontId="1"/>
  </si>
  <si>
    <t>最大価格(t）</t>
    <phoneticPr fontId="6"/>
  </si>
  <si>
    <t>最少価格(t）</t>
    <rPh sb="0" eb="2">
      <t>サイショウ</t>
    </rPh>
    <rPh sb="2" eb="4">
      <t>カカク</t>
    </rPh>
    <phoneticPr fontId="6"/>
  </si>
  <si>
    <t>落札平均価格(t)</t>
    <rPh sb="0" eb="2">
      <t>ラクサツ</t>
    </rPh>
    <rPh sb="2" eb="4">
      <t>ヘイキン</t>
    </rPh>
    <rPh sb="4" eb="6">
      <t>カカク</t>
    </rPh>
    <phoneticPr fontId="6"/>
  </si>
  <si>
    <t>-</t>
  </si>
  <si>
    <t>金額の赤文字のマイナス価格は有償価格を示しています。</t>
    <rPh sb="0" eb="2">
      <t>キンガク</t>
    </rPh>
    <rPh sb="3" eb="6">
      <t>アカモジ</t>
    </rPh>
    <rPh sb="11" eb="13">
      <t>カカク</t>
    </rPh>
    <rPh sb="14" eb="18">
      <t>ユウショウカカク</t>
    </rPh>
    <rPh sb="19" eb="20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</si>
</sst>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00"/>
    <numFmt numFmtId="177" formatCode="#,##0.#####"/>
    <numFmt numFmtId="178" formatCode="_-* #,##0.000_-;\-* #,##0.000_-;_-* &quot;-&quot;_-;_-@_-"/>
    <numFmt numFmtId="179" formatCode="0.000"/>
    <numFmt numFmtId="180" formatCode="#,##0.00_);[Red]\(#,##0.00\)"/>
    <numFmt numFmtId="181" formatCode="#,##0.000_);[Red]\(#,##0.000\)"/>
    <numFmt numFmtId="182" formatCode="#,##0_);[Red]\(#,##0\)"/>
    <numFmt numFmtId="183" formatCode="#,##0.0_);[Red]\(#,##0.0\)"/>
    <numFmt numFmtId="184" formatCode="#,##0.000_ "/>
    <numFmt numFmtId="185" formatCode="#,##0.00_ "/>
    <numFmt numFmtId="186" formatCode="#,##0.0;[Red]\-#,##0.0"/>
    <numFmt numFmtId="187" formatCode="#,##0.####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メイリオ"/>
      <family val="3"/>
      <charset val="128"/>
    </font>
    <font>
      <b/>
      <sz val="22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color rgb="FF000000"/>
      <name val="メイリオ"/>
      <family val="3"/>
      <charset val="128"/>
    </font>
    <font>
      <b/>
      <sz val="14"/>
      <color rgb="FF000000"/>
      <name val="メイリオ"/>
      <family val="3"/>
      <charset val="128"/>
    </font>
    <font>
      <sz val="16"/>
      <name val="ＭＳ Ｐゴシック"/>
      <family val="3"/>
      <charset val="128"/>
    </font>
    <font>
      <b/>
      <sz val="16"/>
      <name val="メイリオ"/>
      <family val="3"/>
      <charset val="128"/>
    </font>
    <font>
      <b/>
      <sz val="16"/>
      <color rgb="FF00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sz val="20"/>
      <name val="ＭＳ Ｐゴシック"/>
      <family val="3"/>
      <charset val="128"/>
    </font>
    <font>
      <sz val="20"/>
      <name val="メイリオ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indexed="8"/>
      <name val="ＭＳ Ｐ明朝"/>
      <family val="1"/>
      <charset val="128"/>
    </font>
    <font>
      <b/>
      <sz val="20"/>
      <color theme="1"/>
      <name val="め"/>
      <family val="3"/>
      <charset val="128"/>
    </font>
    <font>
      <b/>
      <sz val="20"/>
      <color rgb="FFFF0000"/>
      <name val="め"/>
      <family val="3"/>
      <charset val="128"/>
    </font>
    <font>
      <b/>
      <sz val="20"/>
      <name val="め"/>
      <family val="3"/>
      <charset val="128"/>
    </font>
    <font>
      <sz val="26"/>
      <color rgb="FF000000"/>
      <name val="メイリオ"/>
      <family val="3"/>
      <charset val="128"/>
    </font>
    <font>
      <b/>
      <sz val="28"/>
      <name val="め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0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/>
  </cellStyleXfs>
  <cellXfs count="161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top" wrapText="1"/>
    </xf>
    <xf numFmtId="0" fontId="13" fillId="3" borderId="6" xfId="0" applyFont="1" applyFill="1" applyBorder="1" applyAlignment="1">
      <alignment horizontal="center" vertical="top" wrapText="1"/>
    </xf>
    <xf numFmtId="3" fontId="14" fillId="3" borderId="6" xfId="0" applyNumberFormat="1" applyFont="1" applyFill="1" applyBorder="1" applyAlignment="1">
      <alignment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left" vertical="top" wrapText="1"/>
    </xf>
    <xf numFmtId="3" fontId="12" fillId="4" borderId="6" xfId="0" applyNumberFormat="1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3" fontId="16" fillId="4" borderId="6" xfId="0" applyNumberFormat="1" applyFont="1" applyFill="1" applyBorder="1" applyAlignment="1">
      <alignment vertical="top" wrapText="1"/>
    </xf>
    <xf numFmtId="3" fontId="12" fillId="4" borderId="6" xfId="0" applyNumberFormat="1" applyFont="1" applyFill="1" applyBorder="1" applyAlignment="1">
      <alignment horizontal="right" vertical="center" wrapText="1"/>
    </xf>
    <xf numFmtId="38" fontId="12" fillId="4" borderId="6" xfId="1" applyFont="1" applyFill="1" applyBorder="1" applyAlignment="1">
      <alignment horizontal="right" vertical="top" wrapText="1"/>
    </xf>
    <xf numFmtId="0" fontId="12" fillId="4" borderId="6" xfId="0" applyFont="1" applyFill="1" applyBorder="1" applyAlignment="1">
      <alignment horizontal="right" vertical="top" wrapText="1"/>
    </xf>
    <xf numFmtId="0" fontId="12" fillId="4" borderId="6" xfId="0" applyFont="1" applyFill="1" applyBorder="1" applyAlignment="1">
      <alignment vertical="top"/>
    </xf>
    <xf numFmtId="0" fontId="12" fillId="4" borderId="6" xfId="0" applyFont="1" applyFill="1" applyBorder="1" applyAlignment="1">
      <alignment vertical="center"/>
    </xf>
    <xf numFmtId="3" fontId="12" fillId="4" borderId="6" xfId="0" applyNumberFormat="1" applyFont="1" applyFill="1" applyBorder="1" applyAlignment="1">
      <alignment horizontal="right" vertical="top"/>
    </xf>
    <xf numFmtId="38" fontId="12" fillId="4" borderId="6" xfId="2" applyFont="1" applyFill="1" applyBorder="1" applyAlignment="1">
      <alignment horizontal="right" vertical="top" wrapText="1"/>
    </xf>
    <xf numFmtId="3" fontId="12" fillId="4" borderId="6" xfId="2" applyNumberFormat="1" applyFont="1" applyFill="1" applyBorder="1" applyAlignment="1">
      <alignment horizontal="right" vertical="top" wrapText="1"/>
    </xf>
    <xf numFmtId="0" fontId="16" fillId="4" borderId="6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vertical="top" wrapText="1"/>
    </xf>
    <xf numFmtId="0" fontId="12" fillId="4" borderId="6" xfId="0" applyFont="1" applyFill="1" applyBorder="1" applyAlignment="1">
      <alignment horizontal="left" vertical="top"/>
    </xf>
    <xf numFmtId="3" fontId="12" fillId="4" borderId="6" xfId="0" applyNumberFormat="1" applyFont="1" applyFill="1" applyBorder="1" applyAlignment="1">
      <alignment horizontal="right" vertical="top" wrapText="1"/>
    </xf>
    <xf numFmtId="3" fontId="16" fillId="4" borderId="6" xfId="0" applyNumberFormat="1" applyFont="1" applyFill="1" applyBorder="1" applyAlignment="1">
      <alignment horizontal="right" vertical="top" wrapText="1"/>
    </xf>
    <xf numFmtId="3" fontId="16" fillId="4" borderId="6" xfId="0" applyNumberFormat="1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left" vertical="top" wrapText="1"/>
    </xf>
    <xf numFmtId="3" fontId="12" fillId="4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top"/>
    </xf>
    <xf numFmtId="0" fontId="13" fillId="3" borderId="12" xfId="0" applyFont="1" applyFill="1" applyBorder="1" applyAlignment="1">
      <alignment vertical="top" wrapText="1"/>
    </xf>
    <xf numFmtId="0" fontId="13" fillId="3" borderId="13" xfId="0" applyFont="1" applyFill="1" applyBorder="1" applyAlignment="1">
      <alignment horizontal="center" vertical="top" wrapText="1"/>
    </xf>
    <xf numFmtId="3" fontId="14" fillId="3" borderId="13" xfId="0" applyNumberFormat="1" applyFont="1" applyFill="1" applyBorder="1" applyAlignment="1">
      <alignment vertical="top" wrapText="1"/>
    </xf>
    <xf numFmtId="3" fontId="14" fillId="3" borderId="14" xfId="0" applyNumberFormat="1" applyFont="1" applyFill="1" applyBorder="1" applyAlignment="1">
      <alignment vertical="top" wrapText="1"/>
    </xf>
    <xf numFmtId="0" fontId="12" fillId="4" borderId="15" xfId="0" applyFont="1" applyFill="1" applyBorder="1" applyAlignment="1">
      <alignment horizontal="center" vertical="top"/>
    </xf>
    <xf numFmtId="0" fontId="12" fillId="4" borderId="12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left" vertical="top" wrapText="1"/>
    </xf>
    <xf numFmtId="3" fontId="12" fillId="4" borderId="13" xfId="0" applyNumberFormat="1" applyFont="1" applyFill="1" applyBorder="1" applyAlignment="1">
      <alignment vertical="top" wrapText="1"/>
    </xf>
    <xf numFmtId="176" fontId="12" fillId="4" borderId="14" xfId="0" applyNumberFormat="1" applyFont="1" applyFill="1" applyBorder="1" applyAlignment="1">
      <alignment vertical="top" wrapText="1"/>
    </xf>
    <xf numFmtId="0" fontId="12" fillId="4" borderId="12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3" fontId="16" fillId="4" borderId="13" xfId="0" applyNumberFormat="1" applyFont="1" applyFill="1" applyBorder="1" applyAlignment="1">
      <alignment vertical="top" wrapText="1"/>
    </xf>
    <xf numFmtId="176" fontId="16" fillId="4" borderId="14" xfId="0" applyNumberFormat="1" applyFont="1" applyFill="1" applyBorder="1" applyAlignment="1">
      <alignment vertical="top" wrapText="1"/>
    </xf>
    <xf numFmtId="0" fontId="12" fillId="3" borderId="15" xfId="0" applyFont="1" applyFill="1" applyBorder="1" applyAlignment="1">
      <alignment horizontal="center" vertical="top"/>
    </xf>
    <xf numFmtId="0" fontId="12" fillId="4" borderId="12" xfId="0" applyFont="1" applyFill="1" applyBorder="1" applyAlignment="1">
      <alignment horizontal="left" vertical="top" wrapText="1"/>
    </xf>
    <xf numFmtId="3" fontId="12" fillId="4" borderId="13" xfId="0" applyNumberFormat="1" applyFont="1" applyFill="1" applyBorder="1" applyAlignment="1">
      <alignment horizontal="right" vertical="center" wrapText="1"/>
    </xf>
    <xf numFmtId="176" fontId="12" fillId="4" borderId="14" xfId="0" applyNumberFormat="1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vertical="top"/>
    </xf>
    <xf numFmtId="0" fontId="12" fillId="4" borderId="13" xfId="0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horizontal="right" vertical="top"/>
    </xf>
    <xf numFmtId="176" fontId="12" fillId="4" borderId="14" xfId="0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horizontal="left" vertical="top"/>
    </xf>
    <xf numFmtId="0" fontId="16" fillId="4" borderId="12" xfId="0" applyFont="1" applyFill="1" applyBorder="1" applyAlignment="1">
      <alignment horizontal="left" vertical="top" wrapText="1"/>
    </xf>
    <xf numFmtId="0" fontId="16" fillId="4" borderId="13" xfId="0" applyFont="1" applyFill="1" applyBorder="1" applyAlignment="1">
      <alignment horizontal="left" vertical="top" wrapText="1"/>
    </xf>
    <xf numFmtId="38" fontId="12" fillId="4" borderId="13" xfId="1" applyFont="1" applyFill="1" applyBorder="1" applyAlignment="1">
      <alignment horizontal="right" vertical="top" wrapText="1"/>
    </xf>
    <xf numFmtId="3" fontId="12" fillId="4" borderId="13" xfId="1" applyNumberFormat="1" applyFont="1" applyFill="1" applyBorder="1" applyAlignment="1">
      <alignment horizontal="right" vertical="top" wrapText="1"/>
    </xf>
    <xf numFmtId="176" fontId="12" fillId="4" borderId="14" xfId="1" applyNumberFormat="1" applyFont="1" applyFill="1" applyBorder="1" applyAlignment="1">
      <alignment horizontal="right" vertical="top" wrapText="1"/>
    </xf>
    <xf numFmtId="3" fontId="12" fillId="4" borderId="13" xfId="0" applyNumberFormat="1" applyFont="1" applyFill="1" applyBorder="1" applyAlignment="1">
      <alignment horizontal="right" vertical="top" wrapText="1"/>
    </xf>
    <xf numFmtId="0" fontId="16" fillId="4" borderId="12" xfId="0" applyFont="1" applyFill="1" applyBorder="1" applyAlignment="1">
      <alignment vertical="top" wrapText="1"/>
    </xf>
    <xf numFmtId="0" fontId="16" fillId="4" borderId="13" xfId="0" applyFont="1" applyFill="1" applyBorder="1" applyAlignment="1">
      <alignment vertical="top" wrapText="1"/>
    </xf>
    <xf numFmtId="1" fontId="12" fillId="4" borderId="13" xfId="0" applyNumberFormat="1" applyFont="1" applyFill="1" applyBorder="1" applyAlignment="1">
      <alignment horizontal="right" vertical="top" wrapText="1"/>
    </xf>
    <xf numFmtId="0" fontId="12" fillId="4" borderId="13" xfId="0" applyFont="1" applyFill="1" applyBorder="1" applyAlignment="1">
      <alignment horizontal="right" vertical="top" wrapText="1"/>
    </xf>
    <xf numFmtId="3" fontId="16" fillId="4" borderId="13" xfId="0" applyNumberFormat="1" applyFont="1" applyFill="1" applyBorder="1" applyAlignment="1">
      <alignment horizontal="right" vertical="top" wrapText="1"/>
    </xf>
    <xf numFmtId="3" fontId="16" fillId="4" borderId="13" xfId="0" applyNumberFormat="1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3" fontId="12" fillId="4" borderId="17" xfId="0" applyNumberFormat="1" applyFont="1" applyFill="1" applyBorder="1" applyAlignment="1">
      <alignment horizontal="right" vertical="top" wrapText="1"/>
    </xf>
    <xf numFmtId="176" fontId="12" fillId="4" borderId="18" xfId="0" applyNumberFormat="1" applyFont="1" applyFill="1" applyBorder="1" applyAlignment="1">
      <alignment horizontal="right" vertical="top" wrapText="1"/>
    </xf>
    <xf numFmtId="0" fontId="13" fillId="4" borderId="19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right" vertical="center" wrapText="1"/>
    </xf>
    <xf numFmtId="3" fontId="14" fillId="0" borderId="20" xfId="0" applyNumberFormat="1" applyFont="1" applyFill="1" applyBorder="1" applyAlignment="1">
      <alignment horizontal="right" vertical="center" wrapText="1"/>
    </xf>
    <xf numFmtId="0" fontId="19" fillId="5" borderId="1" xfId="0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19" fillId="4" borderId="1" xfId="0" applyFont="1" applyFill="1" applyBorder="1" applyAlignment="1">
      <alignment vertical="top" wrapText="1"/>
    </xf>
    <xf numFmtId="38" fontId="20" fillId="4" borderId="1" xfId="1" applyFont="1" applyFill="1" applyBorder="1" applyAlignment="1">
      <alignment vertical="top" wrapText="1"/>
    </xf>
    <xf numFmtId="179" fontId="20" fillId="0" borderId="1" xfId="1" applyNumberFormat="1" applyFont="1" applyBorder="1" applyAlignment="1">
      <alignment vertical="center"/>
    </xf>
    <xf numFmtId="177" fontId="20" fillId="4" borderId="1" xfId="0" applyNumberFormat="1" applyFont="1" applyFill="1" applyBorder="1" applyAlignment="1">
      <alignment vertical="top" wrapText="1"/>
    </xf>
    <xf numFmtId="178" fontId="21" fillId="4" borderId="1" xfId="2" applyNumberFormat="1" applyFont="1" applyFill="1" applyBorder="1" applyAlignment="1">
      <alignment vertical="top"/>
    </xf>
    <xf numFmtId="178" fontId="20" fillId="4" borderId="1" xfId="2" applyNumberFormat="1" applyFont="1" applyFill="1" applyBorder="1" applyAlignment="1">
      <alignment vertical="top"/>
    </xf>
    <xf numFmtId="179" fontId="21" fillId="0" borderId="1" xfId="1" applyNumberFormat="1" applyFont="1" applyBorder="1" applyAlignment="1">
      <alignment vertical="center"/>
    </xf>
    <xf numFmtId="0" fontId="22" fillId="6" borderId="1" xfId="4" applyFont="1" applyFill="1" applyBorder="1" applyAlignment="1">
      <alignment horizontal="center"/>
    </xf>
    <xf numFmtId="0" fontId="22" fillId="0" borderId="0" xfId="0" applyFont="1">
      <alignment vertical="center"/>
    </xf>
    <xf numFmtId="0" fontId="22" fillId="0" borderId="1" xfId="0" applyFont="1" applyBorder="1">
      <alignment vertical="center"/>
    </xf>
    <xf numFmtId="180" fontId="22" fillId="0" borderId="1" xfId="1" applyNumberFormat="1" applyFont="1" applyBorder="1">
      <alignment vertical="center"/>
    </xf>
    <xf numFmtId="181" fontId="22" fillId="0" borderId="1" xfId="1" applyNumberFormat="1" applyFont="1" applyBorder="1">
      <alignment vertical="center"/>
    </xf>
    <xf numFmtId="182" fontId="22" fillId="0" borderId="1" xfId="1" applyNumberFormat="1" applyFont="1" applyBorder="1">
      <alignment vertical="center"/>
    </xf>
    <xf numFmtId="183" fontId="22" fillId="0" borderId="1" xfId="1" applyNumberFormat="1" applyFont="1" applyBorder="1">
      <alignment vertical="center"/>
    </xf>
    <xf numFmtId="0" fontId="22" fillId="0" borderId="0" xfId="0" applyFont="1" applyBorder="1">
      <alignment vertical="center"/>
    </xf>
    <xf numFmtId="184" fontId="22" fillId="0" borderId="0" xfId="1" applyNumberFormat="1" applyFont="1" applyBorder="1">
      <alignment vertical="center"/>
    </xf>
    <xf numFmtId="185" fontId="22" fillId="0" borderId="0" xfId="1" applyNumberFormat="1" applyFont="1" applyBorder="1">
      <alignment vertical="center"/>
    </xf>
    <xf numFmtId="181" fontId="22" fillId="0" borderId="0" xfId="1" applyNumberFormat="1" applyFont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3" fillId="4" borderId="3" xfId="0" applyNumberFormat="1" applyFont="1" applyFill="1" applyBorder="1" applyAlignment="1">
      <alignment horizontal="center" vertical="top" wrapText="1"/>
    </xf>
    <xf numFmtId="0" fontId="23" fillId="0" borderId="3" xfId="0" applyNumberFormat="1" applyFont="1" applyFill="1" applyBorder="1" applyAlignment="1">
      <alignment horizontal="center" vertical="center" wrapText="1"/>
    </xf>
    <xf numFmtId="38" fontId="24" fillId="0" borderId="3" xfId="1" applyFont="1" applyFill="1" applyBorder="1" applyAlignment="1">
      <alignment horizontal="right" vertical="center" wrapText="1"/>
    </xf>
    <xf numFmtId="38" fontId="24" fillId="0" borderId="4" xfId="1" applyFont="1" applyFill="1" applyBorder="1" applyAlignment="1">
      <alignment horizontal="right" vertical="center" wrapText="1"/>
    </xf>
    <xf numFmtId="0" fontId="23" fillId="4" borderId="2" xfId="0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left" vertical="top"/>
    </xf>
    <xf numFmtId="187" fontId="20" fillId="4" borderId="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top"/>
    </xf>
    <xf numFmtId="0" fontId="10" fillId="2" borderId="3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top"/>
    </xf>
    <xf numFmtId="3" fontId="14" fillId="3" borderId="24" xfId="0" applyNumberFormat="1" applyFont="1" applyFill="1" applyBorder="1" applyAlignment="1">
      <alignment vertical="top" wrapText="1"/>
    </xf>
    <xf numFmtId="0" fontId="12" fillId="4" borderId="23" xfId="0" applyFont="1" applyFill="1" applyBorder="1" applyAlignment="1">
      <alignment horizontal="center" vertical="top"/>
    </xf>
    <xf numFmtId="176" fontId="12" fillId="4" borderId="24" xfId="0" applyNumberFormat="1" applyFont="1" applyFill="1" applyBorder="1" applyAlignment="1">
      <alignment vertical="top" wrapText="1"/>
    </xf>
    <xf numFmtId="176" fontId="16" fillId="4" borderId="24" xfId="0" applyNumberFormat="1" applyFont="1" applyFill="1" applyBorder="1" applyAlignment="1">
      <alignment vertical="top" wrapText="1"/>
    </xf>
    <xf numFmtId="176" fontId="12" fillId="4" borderId="24" xfId="0" applyNumberFormat="1" applyFont="1" applyFill="1" applyBorder="1" applyAlignment="1">
      <alignment horizontal="right" vertical="center" wrapText="1"/>
    </xf>
    <xf numFmtId="176" fontId="12" fillId="4" borderId="24" xfId="0" applyNumberFormat="1" applyFont="1" applyFill="1" applyBorder="1" applyAlignment="1">
      <alignment horizontal="right" vertical="top" wrapText="1"/>
    </xf>
    <xf numFmtId="176" fontId="12" fillId="4" borderId="24" xfId="2" applyNumberFormat="1" applyFont="1" applyFill="1" applyBorder="1" applyAlignment="1">
      <alignment horizontal="right" vertical="top" wrapText="1"/>
    </xf>
    <xf numFmtId="3" fontId="12" fillId="4" borderId="24" xfId="0" applyNumberFormat="1" applyFont="1" applyFill="1" applyBorder="1" applyAlignment="1">
      <alignment vertical="top" wrapText="1"/>
    </xf>
    <xf numFmtId="0" fontId="12" fillId="4" borderId="25" xfId="0" applyFont="1" applyFill="1" applyBorder="1" applyAlignment="1">
      <alignment horizontal="center" vertical="top"/>
    </xf>
    <xf numFmtId="176" fontId="12" fillId="4" borderId="26" xfId="0" applyNumberFormat="1" applyFont="1" applyFill="1" applyBorder="1" applyAlignment="1">
      <alignment vertical="top" wrapText="1"/>
    </xf>
    <xf numFmtId="0" fontId="23" fillId="3" borderId="13" xfId="0" applyNumberFormat="1" applyFont="1" applyFill="1" applyBorder="1" applyAlignment="1">
      <alignment horizontal="center" vertical="center" wrapText="1"/>
    </xf>
    <xf numFmtId="38" fontId="27" fillId="3" borderId="13" xfId="1" applyFont="1" applyFill="1" applyBorder="1" applyAlignment="1">
      <alignment vertical="top" wrapText="1"/>
    </xf>
    <xf numFmtId="0" fontId="25" fillId="4" borderId="13" xfId="0" applyNumberFormat="1" applyFont="1" applyFill="1" applyBorder="1" applyAlignment="1">
      <alignment horizontal="center" vertical="center" wrapText="1"/>
    </xf>
    <xf numFmtId="0" fontId="25" fillId="4" borderId="13" xfId="0" applyNumberFormat="1" applyFont="1" applyFill="1" applyBorder="1" applyAlignment="1">
      <alignment horizontal="left" vertical="top" wrapText="1"/>
    </xf>
    <xf numFmtId="3" fontId="25" fillId="4" borderId="13" xfId="1" applyNumberFormat="1" applyFont="1" applyFill="1" applyBorder="1" applyAlignment="1">
      <alignment horizontal="right" vertical="center" wrapText="1"/>
    </xf>
    <xf numFmtId="38" fontId="24" fillId="4" borderId="13" xfId="1" applyFont="1" applyFill="1" applyBorder="1" applyAlignment="1">
      <alignment horizontal="right" vertical="center" wrapText="1"/>
    </xf>
    <xf numFmtId="38" fontId="23" fillId="4" borderId="13" xfId="1" applyFont="1" applyFill="1" applyBorder="1" applyAlignment="1">
      <alignment horizontal="right" vertical="center" wrapText="1"/>
    </xf>
    <xf numFmtId="38" fontId="25" fillId="4" borderId="13" xfId="1" applyFont="1" applyFill="1" applyBorder="1" applyAlignment="1">
      <alignment horizontal="right" vertical="center" wrapText="1"/>
    </xf>
    <xf numFmtId="0" fontId="25" fillId="3" borderId="13" xfId="0" applyNumberFormat="1" applyFont="1" applyFill="1" applyBorder="1" applyAlignment="1">
      <alignment horizontal="left" vertical="top" wrapText="1"/>
    </xf>
    <xf numFmtId="0" fontId="23" fillId="4" borderId="31" xfId="0" applyNumberFormat="1" applyFont="1" applyFill="1" applyBorder="1" applyAlignment="1">
      <alignment horizontal="center" vertical="center"/>
    </xf>
    <xf numFmtId="186" fontId="27" fillId="3" borderId="14" xfId="1" applyNumberFormat="1" applyFont="1" applyFill="1" applyBorder="1" applyAlignment="1">
      <alignment vertical="top" wrapText="1"/>
    </xf>
    <xf numFmtId="186" fontId="24" fillId="4" borderId="14" xfId="1" applyNumberFormat="1" applyFont="1" applyFill="1" applyBorder="1" applyAlignment="1">
      <alignment horizontal="right" vertical="center" wrapText="1"/>
    </xf>
    <xf numFmtId="186" fontId="24" fillId="7" borderId="14" xfId="1" applyNumberFormat="1" applyFont="1" applyFill="1" applyBorder="1" applyAlignment="1">
      <alignment horizontal="right" vertical="center" wrapText="1"/>
    </xf>
    <xf numFmtId="186" fontId="23" fillId="4" borderId="14" xfId="1" applyNumberFormat="1" applyFont="1" applyFill="1" applyBorder="1" applyAlignment="1">
      <alignment horizontal="right" vertical="center" wrapText="1"/>
    </xf>
    <xf numFmtId="0" fontId="23" fillId="4" borderId="32" xfId="0" applyNumberFormat="1" applyFont="1" applyFill="1" applyBorder="1" applyAlignment="1">
      <alignment horizontal="center" vertical="center"/>
    </xf>
    <xf numFmtId="0" fontId="23" fillId="3" borderId="33" xfId="0" applyNumberFormat="1" applyFont="1" applyFill="1" applyBorder="1" applyAlignment="1">
      <alignment horizontal="left" vertical="top" wrapText="1"/>
    </xf>
    <xf numFmtId="0" fontId="23" fillId="3" borderId="33" xfId="0" applyNumberFormat="1" applyFont="1" applyFill="1" applyBorder="1" applyAlignment="1">
      <alignment horizontal="center" vertical="center" wrapText="1"/>
    </xf>
    <xf numFmtId="38" fontId="27" fillId="3" borderId="33" xfId="1" applyFont="1" applyFill="1" applyBorder="1" applyAlignment="1">
      <alignment vertical="top" wrapText="1"/>
    </xf>
    <xf numFmtId="186" fontId="27" fillId="3" borderId="34" xfId="1" applyNumberFormat="1" applyFont="1" applyFill="1" applyBorder="1" applyAlignment="1">
      <alignment vertical="top" wrapText="1"/>
    </xf>
    <xf numFmtId="0" fontId="23" fillId="4" borderId="35" xfId="0" applyNumberFormat="1" applyFont="1" applyFill="1" applyBorder="1" applyAlignment="1">
      <alignment horizontal="center" vertical="center"/>
    </xf>
    <xf numFmtId="0" fontId="25" fillId="4" borderId="36" xfId="0" applyNumberFormat="1" applyFont="1" applyFill="1" applyBorder="1" applyAlignment="1">
      <alignment horizontal="left" vertical="top" wrapText="1"/>
    </xf>
    <xf numFmtId="38" fontId="25" fillId="4" borderId="36" xfId="1" applyFont="1" applyFill="1" applyBorder="1" applyAlignment="1">
      <alignment horizontal="right" vertical="center" wrapText="1"/>
    </xf>
    <xf numFmtId="38" fontId="23" fillId="4" borderId="36" xfId="1" applyFont="1" applyFill="1" applyBorder="1" applyAlignment="1">
      <alignment horizontal="right" vertical="center" wrapText="1"/>
    </xf>
    <xf numFmtId="186" fontId="23" fillId="4" borderId="37" xfId="1" applyNumberFormat="1" applyFont="1" applyFill="1" applyBorder="1" applyAlignment="1">
      <alignment horizontal="right" vertical="center" wrapText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Sheet1" xfId="4"/>
  </cellStyles>
  <dxfs count="431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め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め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/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め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め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め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め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め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め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め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め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テーブル34" displayName="テーブル34" ref="A4:H48" headerRowCount="0" totalsRowShown="0" headerRowDxfId="0" dataDxfId="350" tableBorderDxfId="349">
  <tableColumns count="8">
    <tableColumn id="1" name="列1" headerRowDxfId="348" dataDxfId="8"/>
    <tableColumn id="2" name="列2" headerRowDxfId="347" dataDxfId="7"/>
    <tableColumn id="3" name="列3" headerRowDxfId="346" dataDxfId="6"/>
    <tableColumn id="4" name="列4" headerRowDxfId="345" dataDxfId="5" dataCellStyle="桁区切り"/>
    <tableColumn id="5" name="列5" headerRowDxfId="344" dataDxfId="4" dataCellStyle="桁区切り"/>
    <tableColumn id="6" name="列6" headerRowDxfId="343" dataDxfId="3" dataCellStyle="桁区切り"/>
    <tableColumn id="7" name="列7" headerRowDxfId="342" dataDxfId="2" dataCellStyle="桁区切り"/>
    <tableColumn id="8" name="列8" headerRowDxfId="341" dataDxfId="1" dataCellStyle="桁区切り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1" name="テーブル3" displayName="テーブル3" ref="A4:H51" headerRowCount="0" totalsRowShown="0" headerRowDxfId="18" dataDxfId="46" tableBorderDxfId="45">
  <tableColumns count="8">
    <tableColumn id="1" name="列1" headerRowDxfId="44" dataDxfId="26"/>
    <tableColumn id="2" name="列2" headerRowDxfId="43" dataDxfId="25"/>
    <tableColumn id="3" name="列3" headerRowDxfId="42" dataDxfId="24"/>
    <tableColumn id="4" name="列4" headerRowDxfId="41" dataDxfId="23"/>
    <tableColumn id="5" name="列5" headerRowDxfId="40" dataDxfId="22"/>
    <tableColumn id="6" name="列6" headerRowDxfId="39" dataDxfId="21"/>
    <tableColumn id="7" name="列7" headerRowDxfId="38" dataDxfId="20"/>
    <tableColumn id="8" name="列8" headerRowDxfId="37" dataDxfId="19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2" name="テーブル33" displayName="テーブル33" ref="A4:H53" headerRowCount="0" totalsRowShown="0" headerRowDxfId="9" dataDxfId="36" tableBorderDxfId="35">
  <tableColumns count="8">
    <tableColumn id="1" name="列1" headerRowDxfId="34" dataDxfId="17"/>
    <tableColumn id="2" name="列2" headerRowDxfId="33" dataDxfId="16"/>
    <tableColumn id="3" name="列3" headerRowDxfId="32" dataDxfId="15"/>
    <tableColumn id="4" name="列4" headerRowDxfId="31" dataDxfId="14"/>
    <tableColumn id="5" name="列5" headerRowDxfId="30" dataDxfId="13"/>
    <tableColumn id="6" name="列6" headerRowDxfId="29" dataDxfId="12"/>
    <tableColumn id="7" name="列7" headerRowDxfId="28" dataDxfId="11"/>
    <tableColumn id="8" name="列8" headerRowDxfId="27" dataDxfId="1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38"/>
  <sheetViews>
    <sheetView zoomScale="115" zoomScaleNormal="115" workbookViewId="0">
      <selection activeCell="D7" sqref="D7"/>
    </sheetView>
  </sheetViews>
  <sheetFormatPr defaultColWidth="50.77734375" defaultRowHeight="13.2"/>
  <cols>
    <col min="1" max="1" width="50.88671875" style="101" customWidth="1"/>
    <col min="2" max="2" width="17.6640625" style="110" customWidth="1"/>
    <col min="3" max="256" width="50.77734375" style="101"/>
    <col min="257" max="257" width="50.88671875" style="101" customWidth="1"/>
    <col min="258" max="258" width="17.6640625" style="101" customWidth="1"/>
    <col min="259" max="512" width="50.77734375" style="101"/>
    <col min="513" max="513" width="50.88671875" style="101" customWidth="1"/>
    <col min="514" max="514" width="17.6640625" style="101" customWidth="1"/>
    <col min="515" max="768" width="50.77734375" style="101"/>
    <col min="769" max="769" width="50.88671875" style="101" customWidth="1"/>
    <col min="770" max="770" width="17.6640625" style="101" customWidth="1"/>
    <col min="771" max="1024" width="50.77734375" style="101"/>
    <col min="1025" max="1025" width="50.88671875" style="101" customWidth="1"/>
    <col min="1026" max="1026" width="17.6640625" style="101" customWidth="1"/>
    <col min="1027" max="1280" width="50.77734375" style="101"/>
    <col min="1281" max="1281" width="50.88671875" style="101" customWidth="1"/>
    <col min="1282" max="1282" width="17.6640625" style="101" customWidth="1"/>
    <col min="1283" max="1536" width="50.77734375" style="101"/>
    <col min="1537" max="1537" width="50.88671875" style="101" customWidth="1"/>
    <col min="1538" max="1538" width="17.6640625" style="101" customWidth="1"/>
    <col min="1539" max="1792" width="50.77734375" style="101"/>
    <col min="1793" max="1793" width="50.88671875" style="101" customWidth="1"/>
    <col min="1794" max="1794" width="17.6640625" style="101" customWidth="1"/>
    <col min="1795" max="2048" width="50.77734375" style="101"/>
    <col min="2049" max="2049" width="50.88671875" style="101" customWidth="1"/>
    <col min="2050" max="2050" width="17.6640625" style="101" customWidth="1"/>
    <col min="2051" max="2304" width="50.77734375" style="101"/>
    <col min="2305" max="2305" width="50.88671875" style="101" customWidth="1"/>
    <col min="2306" max="2306" width="17.6640625" style="101" customWidth="1"/>
    <col min="2307" max="2560" width="50.77734375" style="101"/>
    <col min="2561" max="2561" width="50.88671875" style="101" customWidth="1"/>
    <col min="2562" max="2562" width="17.6640625" style="101" customWidth="1"/>
    <col min="2563" max="2816" width="50.77734375" style="101"/>
    <col min="2817" max="2817" width="50.88671875" style="101" customWidth="1"/>
    <col min="2818" max="2818" width="17.6640625" style="101" customWidth="1"/>
    <col min="2819" max="3072" width="50.77734375" style="101"/>
    <col min="3073" max="3073" width="50.88671875" style="101" customWidth="1"/>
    <col min="3074" max="3074" width="17.6640625" style="101" customWidth="1"/>
    <col min="3075" max="3328" width="50.77734375" style="101"/>
    <col min="3329" max="3329" width="50.88671875" style="101" customWidth="1"/>
    <col min="3330" max="3330" width="17.6640625" style="101" customWidth="1"/>
    <col min="3331" max="3584" width="50.77734375" style="101"/>
    <col min="3585" max="3585" width="50.88671875" style="101" customWidth="1"/>
    <col min="3586" max="3586" width="17.6640625" style="101" customWidth="1"/>
    <col min="3587" max="3840" width="50.77734375" style="101"/>
    <col min="3841" max="3841" width="50.88671875" style="101" customWidth="1"/>
    <col min="3842" max="3842" width="17.6640625" style="101" customWidth="1"/>
    <col min="3843" max="4096" width="50.77734375" style="101"/>
    <col min="4097" max="4097" width="50.88671875" style="101" customWidth="1"/>
    <col min="4098" max="4098" width="17.6640625" style="101" customWidth="1"/>
    <col min="4099" max="4352" width="50.77734375" style="101"/>
    <col min="4353" max="4353" width="50.88671875" style="101" customWidth="1"/>
    <col min="4354" max="4354" width="17.6640625" style="101" customWidth="1"/>
    <col min="4355" max="4608" width="50.77734375" style="101"/>
    <col min="4609" max="4609" width="50.88671875" style="101" customWidth="1"/>
    <col min="4610" max="4610" width="17.6640625" style="101" customWidth="1"/>
    <col min="4611" max="4864" width="50.77734375" style="101"/>
    <col min="4865" max="4865" width="50.88671875" style="101" customWidth="1"/>
    <col min="4866" max="4866" width="17.6640625" style="101" customWidth="1"/>
    <col min="4867" max="5120" width="50.77734375" style="101"/>
    <col min="5121" max="5121" width="50.88671875" style="101" customWidth="1"/>
    <col min="5122" max="5122" width="17.6640625" style="101" customWidth="1"/>
    <col min="5123" max="5376" width="50.77734375" style="101"/>
    <col min="5377" max="5377" width="50.88671875" style="101" customWidth="1"/>
    <col min="5378" max="5378" width="17.6640625" style="101" customWidth="1"/>
    <col min="5379" max="5632" width="50.77734375" style="101"/>
    <col min="5633" max="5633" width="50.88671875" style="101" customWidth="1"/>
    <col min="5634" max="5634" width="17.6640625" style="101" customWidth="1"/>
    <col min="5635" max="5888" width="50.77734375" style="101"/>
    <col min="5889" max="5889" width="50.88671875" style="101" customWidth="1"/>
    <col min="5890" max="5890" width="17.6640625" style="101" customWidth="1"/>
    <col min="5891" max="6144" width="50.77734375" style="101"/>
    <col min="6145" max="6145" width="50.88671875" style="101" customWidth="1"/>
    <col min="6146" max="6146" width="17.6640625" style="101" customWidth="1"/>
    <col min="6147" max="6400" width="50.77734375" style="101"/>
    <col min="6401" max="6401" width="50.88671875" style="101" customWidth="1"/>
    <col min="6402" max="6402" width="17.6640625" style="101" customWidth="1"/>
    <col min="6403" max="6656" width="50.77734375" style="101"/>
    <col min="6657" max="6657" width="50.88671875" style="101" customWidth="1"/>
    <col min="6658" max="6658" width="17.6640625" style="101" customWidth="1"/>
    <col min="6659" max="6912" width="50.77734375" style="101"/>
    <col min="6913" max="6913" width="50.88671875" style="101" customWidth="1"/>
    <col min="6914" max="6914" width="17.6640625" style="101" customWidth="1"/>
    <col min="6915" max="7168" width="50.77734375" style="101"/>
    <col min="7169" max="7169" width="50.88671875" style="101" customWidth="1"/>
    <col min="7170" max="7170" width="17.6640625" style="101" customWidth="1"/>
    <col min="7171" max="7424" width="50.77734375" style="101"/>
    <col min="7425" max="7425" width="50.88671875" style="101" customWidth="1"/>
    <col min="7426" max="7426" width="17.6640625" style="101" customWidth="1"/>
    <col min="7427" max="7680" width="50.77734375" style="101"/>
    <col min="7681" max="7681" width="50.88671875" style="101" customWidth="1"/>
    <col min="7682" max="7682" width="17.6640625" style="101" customWidth="1"/>
    <col min="7683" max="7936" width="50.77734375" style="101"/>
    <col min="7937" max="7937" width="50.88671875" style="101" customWidth="1"/>
    <col min="7938" max="7938" width="17.6640625" style="101" customWidth="1"/>
    <col min="7939" max="8192" width="50.77734375" style="101"/>
    <col min="8193" max="8193" width="50.88671875" style="101" customWidth="1"/>
    <col min="8194" max="8194" width="17.6640625" style="101" customWidth="1"/>
    <col min="8195" max="8448" width="50.77734375" style="101"/>
    <col min="8449" max="8449" width="50.88671875" style="101" customWidth="1"/>
    <col min="8450" max="8450" width="17.6640625" style="101" customWidth="1"/>
    <col min="8451" max="8704" width="50.77734375" style="101"/>
    <col min="8705" max="8705" width="50.88671875" style="101" customWidth="1"/>
    <col min="8706" max="8706" width="17.6640625" style="101" customWidth="1"/>
    <col min="8707" max="8960" width="50.77734375" style="101"/>
    <col min="8961" max="8961" width="50.88671875" style="101" customWidth="1"/>
    <col min="8962" max="8962" width="17.6640625" style="101" customWidth="1"/>
    <col min="8963" max="9216" width="50.77734375" style="101"/>
    <col min="9217" max="9217" width="50.88671875" style="101" customWidth="1"/>
    <col min="9218" max="9218" width="17.6640625" style="101" customWidth="1"/>
    <col min="9219" max="9472" width="50.77734375" style="101"/>
    <col min="9473" max="9473" width="50.88671875" style="101" customWidth="1"/>
    <col min="9474" max="9474" width="17.6640625" style="101" customWidth="1"/>
    <col min="9475" max="9728" width="50.77734375" style="101"/>
    <col min="9729" max="9729" width="50.88671875" style="101" customWidth="1"/>
    <col min="9730" max="9730" width="17.6640625" style="101" customWidth="1"/>
    <col min="9731" max="9984" width="50.77734375" style="101"/>
    <col min="9985" max="9985" width="50.88671875" style="101" customWidth="1"/>
    <col min="9986" max="9986" width="17.6640625" style="101" customWidth="1"/>
    <col min="9987" max="10240" width="50.77734375" style="101"/>
    <col min="10241" max="10241" width="50.88671875" style="101" customWidth="1"/>
    <col min="10242" max="10242" width="17.6640625" style="101" customWidth="1"/>
    <col min="10243" max="10496" width="50.77734375" style="101"/>
    <col min="10497" max="10497" width="50.88671875" style="101" customWidth="1"/>
    <col min="10498" max="10498" width="17.6640625" style="101" customWidth="1"/>
    <col min="10499" max="10752" width="50.77734375" style="101"/>
    <col min="10753" max="10753" width="50.88671875" style="101" customWidth="1"/>
    <col min="10754" max="10754" width="17.6640625" style="101" customWidth="1"/>
    <col min="10755" max="11008" width="50.77734375" style="101"/>
    <col min="11009" max="11009" width="50.88671875" style="101" customWidth="1"/>
    <col min="11010" max="11010" width="17.6640625" style="101" customWidth="1"/>
    <col min="11011" max="11264" width="50.77734375" style="101"/>
    <col min="11265" max="11265" width="50.88671875" style="101" customWidth="1"/>
    <col min="11266" max="11266" width="17.6640625" style="101" customWidth="1"/>
    <col min="11267" max="11520" width="50.77734375" style="101"/>
    <col min="11521" max="11521" width="50.88671875" style="101" customWidth="1"/>
    <col min="11522" max="11522" width="17.6640625" style="101" customWidth="1"/>
    <col min="11523" max="11776" width="50.77734375" style="101"/>
    <col min="11777" max="11777" width="50.88671875" style="101" customWidth="1"/>
    <col min="11778" max="11778" width="17.6640625" style="101" customWidth="1"/>
    <col min="11779" max="12032" width="50.77734375" style="101"/>
    <col min="12033" max="12033" width="50.88671875" style="101" customWidth="1"/>
    <col min="12034" max="12034" width="17.6640625" style="101" customWidth="1"/>
    <col min="12035" max="12288" width="50.77734375" style="101"/>
    <col min="12289" max="12289" width="50.88671875" style="101" customWidth="1"/>
    <col min="12290" max="12290" width="17.6640625" style="101" customWidth="1"/>
    <col min="12291" max="12544" width="50.77734375" style="101"/>
    <col min="12545" max="12545" width="50.88671875" style="101" customWidth="1"/>
    <col min="12546" max="12546" width="17.6640625" style="101" customWidth="1"/>
    <col min="12547" max="12800" width="50.77734375" style="101"/>
    <col min="12801" max="12801" width="50.88671875" style="101" customWidth="1"/>
    <col min="12802" max="12802" width="17.6640625" style="101" customWidth="1"/>
    <col min="12803" max="13056" width="50.77734375" style="101"/>
    <col min="13057" max="13057" width="50.88671875" style="101" customWidth="1"/>
    <col min="13058" max="13058" width="17.6640625" style="101" customWidth="1"/>
    <col min="13059" max="13312" width="50.77734375" style="101"/>
    <col min="13313" max="13313" width="50.88671875" style="101" customWidth="1"/>
    <col min="13314" max="13314" width="17.6640625" style="101" customWidth="1"/>
    <col min="13315" max="13568" width="50.77734375" style="101"/>
    <col min="13569" max="13569" width="50.88671875" style="101" customWidth="1"/>
    <col min="13570" max="13570" width="17.6640625" style="101" customWidth="1"/>
    <col min="13571" max="13824" width="50.77734375" style="101"/>
    <col min="13825" max="13825" width="50.88671875" style="101" customWidth="1"/>
    <col min="13826" max="13826" width="17.6640625" style="101" customWidth="1"/>
    <col min="13827" max="14080" width="50.77734375" style="101"/>
    <col min="14081" max="14081" width="50.88671875" style="101" customWidth="1"/>
    <col min="14082" max="14082" width="17.6640625" style="101" customWidth="1"/>
    <col min="14083" max="14336" width="50.77734375" style="101"/>
    <col min="14337" max="14337" width="50.88671875" style="101" customWidth="1"/>
    <col min="14338" max="14338" width="17.6640625" style="101" customWidth="1"/>
    <col min="14339" max="14592" width="50.77734375" style="101"/>
    <col min="14593" max="14593" width="50.88671875" style="101" customWidth="1"/>
    <col min="14594" max="14594" width="17.6640625" style="101" customWidth="1"/>
    <col min="14595" max="14848" width="50.77734375" style="101"/>
    <col min="14849" max="14849" width="50.88671875" style="101" customWidth="1"/>
    <col min="14850" max="14850" width="17.6640625" style="101" customWidth="1"/>
    <col min="14851" max="15104" width="50.77734375" style="101"/>
    <col min="15105" max="15105" width="50.88671875" style="101" customWidth="1"/>
    <col min="15106" max="15106" width="17.6640625" style="101" customWidth="1"/>
    <col min="15107" max="15360" width="50.77734375" style="101"/>
    <col min="15361" max="15361" width="50.88671875" style="101" customWidth="1"/>
    <col min="15362" max="15362" width="17.6640625" style="101" customWidth="1"/>
    <col min="15363" max="15616" width="50.77734375" style="101"/>
    <col min="15617" max="15617" width="50.88671875" style="101" customWidth="1"/>
    <col min="15618" max="15618" width="17.6640625" style="101" customWidth="1"/>
    <col min="15619" max="15872" width="50.77734375" style="101"/>
    <col min="15873" max="15873" width="50.88671875" style="101" customWidth="1"/>
    <col min="15874" max="15874" width="17.6640625" style="101" customWidth="1"/>
    <col min="15875" max="16128" width="50.77734375" style="101"/>
    <col min="16129" max="16129" width="50.88671875" style="101" customWidth="1"/>
    <col min="16130" max="16130" width="17.6640625" style="101" customWidth="1"/>
    <col min="16131" max="16384" width="50.77734375" style="101"/>
  </cols>
  <sheetData>
    <row r="1" spans="1:2">
      <c r="A1" s="100" t="s">
        <v>170</v>
      </c>
      <c r="B1" s="100" t="s">
        <v>171</v>
      </c>
    </row>
    <row r="2" spans="1:2" ht="13.5" customHeight="1">
      <c r="A2" s="102" t="s">
        <v>172</v>
      </c>
      <c r="B2" s="103">
        <v>3385.35</v>
      </c>
    </row>
    <row r="3" spans="1:2" ht="13.5" customHeight="1">
      <c r="A3" s="102" t="s">
        <v>173</v>
      </c>
      <c r="B3" s="103">
        <v>389.45</v>
      </c>
    </row>
    <row r="4" spans="1:2" ht="13.5" customHeight="1">
      <c r="A4" s="102" t="s">
        <v>174</v>
      </c>
      <c r="B4" s="104">
        <v>6984.6979999999994</v>
      </c>
    </row>
    <row r="5" spans="1:2" ht="13.5" customHeight="1">
      <c r="A5" s="102" t="s">
        <v>175</v>
      </c>
      <c r="B5" s="105">
        <v>85</v>
      </c>
    </row>
    <row r="6" spans="1:2" ht="13.5" customHeight="1">
      <c r="A6" s="102" t="s">
        <v>176</v>
      </c>
      <c r="B6" s="103">
        <v>3453.25</v>
      </c>
    </row>
    <row r="7" spans="1:2" ht="13.5" customHeight="1">
      <c r="A7" s="102" t="s">
        <v>177</v>
      </c>
      <c r="B7" s="103">
        <v>2441.9300000000003</v>
      </c>
    </row>
    <row r="8" spans="1:2" ht="13.5" customHeight="1">
      <c r="A8" s="102" t="s">
        <v>178</v>
      </c>
      <c r="B8" s="106">
        <v>238.5</v>
      </c>
    </row>
    <row r="9" spans="1:2" ht="13.5" customHeight="1">
      <c r="A9" s="102" t="s">
        <v>179</v>
      </c>
      <c r="B9" s="104">
        <v>133.375</v>
      </c>
    </row>
    <row r="10" spans="1:2" ht="13.5" customHeight="1">
      <c r="A10" s="102" t="s">
        <v>180</v>
      </c>
      <c r="B10" s="106">
        <v>182.7</v>
      </c>
    </row>
    <row r="11" spans="1:2" ht="13.5" customHeight="1">
      <c r="A11" s="102" t="s">
        <v>181</v>
      </c>
      <c r="B11" s="104">
        <v>9087.4749999999985</v>
      </c>
    </row>
    <row r="12" spans="1:2" ht="13.5" customHeight="1">
      <c r="A12" s="102" t="s">
        <v>1</v>
      </c>
      <c r="B12" s="104">
        <v>27826.628000000004</v>
      </c>
    </row>
    <row r="13" spans="1:2" ht="13.5" customHeight="1">
      <c r="A13" s="102" t="s">
        <v>182</v>
      </c>
      <c r="B13" s="104">
        <v>1623.6549999999997</v>
      </c>
    </row>
    <row r="14" spans="1:2" ht="13.5" customHeight="1">
      <c r="A14" s="102" t="s">
        <v>183</v>
      </c>
      <c r="B14" s="104">
        <v>448.01300000000003</v>
      </c>
    </row>
    <row r="15" spans="1:2" ht="13.5" customHeight="1">
      <c r="A15" s="102" t="s">
        <v>0</v>
      </c>
      <c r="B15" s="104">
        <v>4999.9969999999994</v>
      </c>
    </row>
    <row r="16" spans="1:2" ht="13.5" customHeight="1">
      <c r="A16" s="102" t="s">
        <v>184</v>
      </c>
      <c r="B16" s="103">
        <v>50.85</v>
      </c>
    </row>
    <row r="17" spans="1:2" ht="13.5" customHeight="1">
      <c r="A17" s="102" t="s">
        <v>185</v>
      </c>
      <c r="B17" s="104">
        <v>629.85200000000009</v>
      </c>
    </row>
    <row r="18" spans="1:2" ht="13.5" customHeight="1">
      <c r="A18" s="102" t="s">
        <v>186</v>
      </c>
      <c r="B18" s="106">
        <v>2701.7</v>
      </c>
    </row>
    <row r="19" spans="1:2" ht="13.5" customHeight="1">
      <c r="A19" s="102" t="s">
        <v>187</v>
      </c>
      <c r="B19" s="104">
        <v>2966.9610000000007</v>
      </c>
    </row>
    <row r="20" spans="1:2" ht="13.5" customHeight="1">
      <c r="A20" s="102" t="s">
        <v>188</v>
      </c>
      <c r="B20" s="105">
        <v>129</v>
      </c>
    </row>
    <row r="21" spans="1:2" ht="13.5" customHeight="1">
      <c r="A21" s="102" t="s">
        <v>189</v>
      </c>
      <c r="B21" s="103">
        <v>3181.1400000000008</v>
      </c>
    </row>
    <row r="22" spans="1:2" ht="13.5" customHeight="1">
      <c r="A22" s="102" t="s">
        <v>190</v>
      </c>
      <c r="B22" s="103">
        <v>312.75</v>
      </c>
    </row>
    <row r="23" spans="1:2" ht="13.5" customHeight="1">
      <c r="A23" s="102" t="s">
        <v>191</v>
      </c>
      <c r="B23" s="104">
        <v>1279.2919999999999</v>
      </c>
    </row>
    <row r="24" spans="1:2" ht="13.5" customHeight="1">
      <c r="A24" s="102" t="s">
        <v>192</v>
      </c>
      <c r="B24" s="104">
        <v>665.03200000000004</v>
      </c>
    </row>
    <row r="25" spans="1:2" ht="13.5" customHeight="1">
      <c r="A25" s="102" t="s">
        <v>193</v>
      </c>
      <c r="B25" s="104">
        <v>792.8850000000001</v>
      </c>
    </row>
    <row r="26" spans="1:2" ht="13.5" customHeight="1">
      <c r="A26" s="102" t="s">
        <v>194</v>
      </c>
      <c r="B26" s="103">
        <v>6493.1800000000021</v>
      </c>
    </row>
    <row r="27" spans="1:2" ht="13.5" customHeight="1">
      <c r="A27" s="102" t="s">
        <v>195</v>
      </c>
      <c r="B27" s="104">
        <v>257.04399999999998</v>
      </c>
    </row>
    <row r="28" spans="1:2" ht="13.5" customHeight="1">
      <c r="A28" s="102" t="s">
        <v>196</v>
      </c>
      <c r="B28" s="103">
        <v>4659.93</v>
      </c>
    </row>
    <row r="29" spans="1:2" ht="13.5" customHeight="1">
      <c r="A29" s="102" t="s">
        <v>197</v>
      </c>
      <c r="B29" s="104">
        <v>1942.2250000000001</v>
      </c>
    </row>
    <row r="30" spans="1:2" ht="13.5" customHeight="1">
      <c r="A30" s="102" t="s">
        <v>198</v>
      </c>
      <c r="B30" s="104">
        <v>8465.0730000000003</v>
      </c>
    </row>
    <row r="31" spans="1:2" ht="13.5" customHeight="1">
      <c r="A31" s="102" t="s">
        <v>199</v>
      </c>
      <c r="B31" s="106">
        <v>130.9</v>
      </c>
    </row>
    <row r="32" spans="1:2" ht="13.5" customHeight="1">
      <c r="A32" s="102" t="s">
        <v>200</v>
      </c>
      <c r="B32" s="104">
        <v>1005.898</v>
      </c>
    </row>
    <row r="33" spans="1:2" ht="13.5" customHeight="1">
      <c r="A33" s="102" t="s">
        <v>201</v>
      </c>
      <c r="B33" s="104">
        <v>3020.0309999999999</v>
      </c>
    </row>
    <row r="34" spans="1:2" ht="13.5" customHeight="1">
      <c r="A34" s="102" t="s">
        <v>202</v>
      </c>
      <c r="B34" s="106">
        <v>39.599999999999994</v>
      </c>
    </row>
    <row r="35" spans="1:2" ht="13.5" customHeight="1">
      <c r="A35" s="102" t="s">
        <v>203</v>
      </c>
      <c r="B35" s="106">
        <v>1231.5</v>
      </c>
    </row>
    <row r="36" spans="1:2" ht="13.5" customHeight="1">
      <c r="A36" s="102" t="s">
        <v>204</v>
      </c>
      <c r="B36" s="104">
        <v>1162.076</v>
      </c>
    </row>
    <row r="37" spans="1:2" ht="13.5" customHeight="1">
      <c r="A37" s="107"/>
      <c r="B37" s="108"/>
    </row>
    <row r="38" spans="1:2" ht="13.5" customHeight="1">
      <c r="A38" s="107"/>
      <c r="B38" s="109"/>
    </row>
  </sheetData>
  <phoneticPr fontId="1"/>
  <printOptions horizontalCentered="1"/>
  <pageMargins left="0.70866141732283472" right="0.70866141732283472" top="1.2204724409448819" bottom="0.74803149606299213" header="0.59055118110236227" footer="0.31496062992125984"/>
  <pageSetup paperSize="9" orientation="portrait" r:id="rId1"/>
  <headerFooter>
    <oddHeader>&amp;C&amp;"ＭＳ 明朝,太字"&amp;16令和3年度下期 再商品化事業者落札数量
（PETボトル）&amp;R&amp;"ＭＳ 明朝,標準"&amp;10令和3年9月6日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2"/>
  <sheetViews>
    <sheetView tabSelected="1" view="pageBreakPreview" zoomScale="55" zoomScaleNormal="55" zoomScaleSheetLayoutView="55" workbookViewId="0">
      <selection activeCell="G42" sqref="G42"/>
    </sheetView>
  </sheetViews>
  <sheetFormatPr defaultColWidth="8.77734375" defaultRowHeight="13.2"/>
  <cols>
    <col min="1" max="1" width="6.77734375" style="2" bestFit="1" customWidth="1"/>
    <col min="2" max="2" width="71.77734375" style="2" customWidth="1"/>
    <col min="3" max="3" width="69" style="2" customWidth="1"/>
    <col min="4" max="4" width="21.5546875" style="2" bestFit="1" customWidth="1"/>
    <col min="5" max="5" width="48.21875" style="2" bestFit="1" customWidth="1"/>
    <col min="6" max="7" width="32" style="2" bestFit="1" customWidth="1"/>
    <col min="8" max="8" width="29.44140625" style="2" bestFit="1" customWidth="1"/>
    <col min="9" max="16384" width="8.77734375" style="2"/>
  </cols>
  <sheetData>
    <row r="1" spans="1:8" ht="30" customHeight="1">
      <c r="A1" s="1"/>
      <c r="B1" s="120" t="s">
        <v>169</v>
      </c>
      <c r="C1" s="120"/>
      <c r="D1" s="120"/>
      <c r="E1" s="120"/>
      <c r="F1" s="120"/>
      <c r="G1" s="120"/>
      <c r="H1" s="1"/>
    </row>
    <row r="2" spans="1:8" ht="38.4" customHeight="1" thickBot="1">
      <c r="A2" s="1"/>
      <c r="B2" s="3"/>
      <c r="C2" s="4"/>
      <c r="D2" s="121" t="s">
        <v>249</v>
      </c>
      <c r="E2" s="121"/>
      <c r="F2" s="121"/>
      <c r="G2" s="121"/>
      <c r="H2" s="121"/>
    </row>
    <row r="3" spans="1:8" s="6" customFormat="1" ht="63.45" customHeight="1" thickBot="1">
      <c r="A3" s="122" t="s">
        <v>248</v>
      </c>
      <c r="B3" s="111" t="s">
        <v>4</v>
      </c>
      <c r="C3" s="111" t="s">
        <v>5</v>
      </c>
      <c r="D3" s="112" t="s">
        <v>6</v>
      </c>
      <c r="E3" s="112" t="s">
        <v>7</v>
      </c>
      <c r="F3" s="111" t="s">
        <v>245</v>
      </c>
      <c r="G3" s="111" t="s">
        <v>246</v>
      </c>
      <c r="H3" s="123" t="s">
        <v>10</v>
      </c>
    </row>
    <row r="4" spans="1:8" s="7" customFormat="1" ht="48" customHeight="1" thickTop="1">
      <c r="A4" s="151">
        <v>1</v>
      </c>
      <c r="B4" s="152" t="s">
        <v>209</v>
      </c>
      <c r="C4" s="153" t="s">
        <v>248</v>
      </c>
      <c r="D4" s="154">
        <v>32826.625</v>
      </c>
      <c r="E4" s="154">
        <v>-1563620196.684</v>
      </c>
      <c r="F4" s="154">
        <v>-65727</v>
      </c>
      <c r="G4" s="154">
        <v>14600</v>
      </c>
      <c r="H4" s="155">
        <v>-47.6</v>
      </c>
    </row>
    <row r="5" spans="1:8" s="7" customFormat="1" ht="48" customHeight="1">
      <c r="A5" s="146" t="s">
        <v>248</v>
      </c>
      <c r="B5" s="139" t="s">
        <v>248</v>
      </c>
      <c r="C5" s="140" t="s">
        <v>210</v>
      </c>
      <c r="D5" s="141">
        <v>2837.6259999999997</v>
      </c>
      <c r="E5" s="142">
        <v>-45750554.750000007</v>
      </c>
      <c r="F5" s="142">
        <v>-30200</v>
      </c>
      <c r="G5" s="143">
        <v>14600</v>
      </c>
      <c r="H5" s="148">
        <v>-16.122827585453479</v>
      </c>
    </row>
    <row r="6" spans="1:8" s="7" customFormat="1" ht="48" customHeight="1">
      <c r="A6" s="146" t="s">
        <v>248</v>
      </c>
      <c r="B6" s="139" t="s">
        <v>248</v>
      </c>
      <c r="C6" s="140" t="s">
        <v>235</v>
      </c>
      <c r="D6" s="144">
        <v>13997.053999999998</v>
      </c>
      <c r="E6" s="142">
        <v>-846378242.50099993</v>
      </c>
      <c r="F6" s="142">
        <v>-65545</v>
      </c>
      <c r="G6" s="142">
        <v>-56545</v>
      </c>
      <c r="H6" s="149">
        <v>-60.468313010794994</v>
      </c>
    </row>
    <row r="7" spans="1:8" s="7" customFormat="1" ht="48" customHeight="1">
      <c r="A7" s="146" t="s">
        <v>248</v>
      </c>
      <c r="B7" s="139" t="s">
        <v>248</v>
      </c>
      <c r="C7" s="140" t="s">
        <v>13</v>
      </c>
      <c r="D7" s="144">
        <v>10991.947999999999</v>
      </c>
      <c r="E7" s="142">
        <v>-671491399.43299997</v>
      </c>
      <c r="F7" s="142">
        <v>-65727</v>
      </c>
      <c r="G7" s="142">
        <v>-57227</v>
      </c>
      <c r="H7" s="149">
        <v>-61.08939010928728</v>
      </c>
    </row>
    <row r="8" spans="1:8" s="7" customFormat="1" ht="48" customHeight="1">
      <c r="A8" s="146" t="s">
        <v>248</v>
      </c>
      <c r="B8" s="140" t="s">
        <v>229</v>
      </c>
      <c r="C8" s="140" t="s">
        <v>14</v>
      </c>
      <c r="D8" s="144">
        <v>4999.9969999999994</v>
      </c>
      <c r="E8" s="142">
        <v>-311539416.176</v>
      </c>
      <c r="F8" s="142">
        <v>-68232</v>
      </c>
      <c r="G8" s="143">
        <v>350000</v>
      </c>
      <c r="H8" s="149">
        <v>-62.307920619952377</v>
      </c>
    </row>
    <row r="9" spans="1:8" s="7" customFormat="1" ht="48" customHeight="1">
      <c r="A9" s="146">
        <v>2</v>
      </c>
      <c r="B9" s="140" t="s">
        <v>15</v>
      </c>
      <c r="C9" s="140" t="s">
        <v>211</v>
      </c>
      <c r="D9" s="144">
        <v>9087.4749999999985</v>
      </c>
      <c r="E9" s="142">
        <v>-257561305</v>
      </c>
      <c r="F9" s="142">
        <v>-53000</v>
      </c>
      <c r="G9" s="142">
        <v>-5000</v>
      </c>
      <c r="H9" s="148">
        <v>-28.342449910453677</v>
      </c>
    </row>
    <row r="10" spans="1:8" s="7" customFormat="1" ht="48" customHeight="1">
      <c r="A10" s="146">
        <v>3</v>
      </c>
      <c r="B10" s="140" t="s">
        <v>21</v>
      </c>
      <c r="C10" s="140" t="s">
        <v>205</v>
      </c>
      <c r="D10" s="144">
        <v>8465.0730000000003</v>
      </c>
      <c r="E10" s="142">
        <v>-177975895.28900003</v>
      </c>
      <c r="F10" s="142">
        <v>-38144</v>
      </c>
      <c r="G10" s="143">
        <v>66367</v>
      </c>
      <c r="H10" s="148">
        <v>-21.024732484764161</v>
      </c>
    </row>
    <row r="11" spans="1:8" s="7" customFormat="1" ht="48" customHeight="1">
      <c r="A11" s="146">
        <v>4</v>
      </c>
      <c r="B11" s="140" t="s">
        <v>42</v>
      </c>
      <c r="C11" s="140" t="s">
        <v>240</v>
      </c>
      <c r="D11" s="144">
        <v>6984.6979999999994</v>
      </c>
      <c r="E11" s="142">
        <v>-420330780.34000003</v>
      </c>
      <c r="F11" s="142">
        <v>-67070</v>
      </c>
      <c r="G11" s="142">
        <v>-35860</v>
      </c>
      <c r="H11" s="149">
        <v>-60.1788052024583</v>
      </c>
    </row>
    <row r="12" spans="1:8" s="7" customFormat="1" ht="48" customHeight="1">
      <c r="A12" s="146">
        <v>5</v>
      </c>
      <c r="B12" s="140" t="s">
        <v>227</v>
      </c>
      <c r="C12" s="140" t="s">
        <v>228</v>
      </c>
      <c r="D12" s="144">
        <v>6493.1800000000021</v>
      </c>
      <c r="E12" s="142">
        <v>-286891375.78999996</v>
      </c>
      <c r="F12" s="142">
        <v>-49833</v>
      </c>
      <c r="G12" s="142">
        <v>-12500</v>
      </c>
      <c r="H12" s="148">
        <v>-44.183493417709023</v>
      </c>
    </row>
    <row r="13" spans="1:8" s="7" customFormat="1" ht="48" customHeight="1">
      <c r="A13" s="146">
        <v>6</v>
      </c>
      <c r="B13" s="140" t="s">
        <v>39</v>
      </c>
      <c r="C13" s="140" t="s">
        <v>205</v>
      </c>
      <c r="D13" s="144">
        <v>3453.25</v>
      </c>
      <c r="E13" s="142">
        <v>-162157546</v>
      </c>
      <c r="F13" s="142">
        <v>-54160</v>
      </c>
      <c r="G13" s="142">
        <v>-32000</v>
      </c>
      <c r="H13" s="148">
        <v>-46.957951494968512</v>
      </c>
    </row>
    <row r="14" spans="1:8" s="7" customFormat="1" ht="48" customHeight="1">
      <c r="A14" s="146">
        <v>7</v>
      </c>
      <c r="B14" s="140" t="s">
        <v>25</v>
      </c>
      <c r="C14" s="140" t="s">
        <v>222</v>
      </c>
      <c r="D14" s="144">
        <v>3385.35</v>
      </c>
      <c r="E14" s="142">
        <v>-16743150</v>
      </c>
      <c r="F14" s="142">
        <v>-5000</v>
      </c>
      <c r="G14" s="143">
        <v>19000</v>
      </c>
      <c r="H14" s="148">
        <v>-4.9457663166290047</v>
      </c>
    </row>
    <row r="15" spans="1:8" s="7" customFormat="1" ht="48" customHeight="1">
      <c r="A15" s="146">
        <v>8</v>
      </c>
      <c r="B15" s="145" t="s">
        <v>30</v>
      </c>
      <c r="C15" s="137" t="s">
        <v>248</v>
      </c>
      <c r="D15" s="138">
        <f>SUM(D16:D17)</f>
        <v>4659.9299999999994</v>
      </c>
      <c r="E15" s="138">
        <f>SUM(E16:E17)</f>
        <v>-186341702.39000002</v>
      </c>
      <c r="F15" s="138">
        <f>MIN(F16:F17)</f>
        <v>-50184</v>
      </c>
      <c r="G15" s="138">
        <f>MAX(G16:G17)</f>
        <v>500000</v>
      </c>
      <c r="H15" s="147">
        <v>-39.9</v>
      </c>
    </row>
    <row r="16" spans="1:8" s="7" customFormat="1" ht="48" customHeight="1">
      <c r="A16" s="146" t="s">
        <v>248</v>
      </c>
      <c r="B16" s="139" t="s">
        <v>248</v>
      </c>
      <c r="C16" s="140" t="s">
        <v>225</v>
      </c>
      <c r="D16" s="144">
        <v>3273.74</v>
      </c>
      <c r="E16" s="142">
        <v>-141574018.64000002</v>
      </c>
      <c r="F16" s="142">
        <v>-50184</v>
      </c>
      <c r="G16" s="143">
        <v>500000</v>
      </c>
      <c r="H16" s="148">
        <v>-43.245345885745365</v>
      </c>
    </row>
    <row r="17" spans="1:8" s="7" customFormat="1" ht="48" customHeight="1">
      <c r="A17" s="146" t="s">
        <v>248</v>
      </c>
      <c r="B17" s="139" t="s">
        <v>248</v>
      </c>
      <c r="C17" s="140" t="s">
        <v>213</v>
      </c>
      <c r="D17" s="144">
        <v>1386.1899999999998</v>
      </c>
      <c r="E17" s="142">
        <v>-44767683.75</v>
      </c>
      <c r="F17" s="142">
        <v>-40100</v>
      </c>
      <c r="G17" s="143">
        <v>50005</v>
      </c>
      <c r="H17" s="148">
        <v>-32.29548889401886</v>
      </c>
    </row>
    <row r="18" spans="1:8" s="7" customFormat="1" ht="48" customHeight="1">
      <c r="A18" s="146">
        <v>9</v>
      </c>
      <c r="B18" s="140" t="s">
        <v>38</v>
      </c>
      <c r="C18" s="140" t="s">
        <v>205</v>
      </c>
      <c r="D18" s="144">
        <v>3181.1400000000008</v>
      </c>
      <c r="E18" s="142">
        <v>-147100777.62400001</v>
      </c>
      <c r="F18" s="142">
        <v>-53189</v>
      </c>
      <c r="G18" s="143">
        <v>80000</v>
      </c>
      <c r="H18" s="148">
        <v>-46.241529019156644</v>
      </c>
    </row>
    <row r="19" spans="1:8" s="7" customFormat="1" ht="48" customHeight="1">
      <c r="A19" s="146">
        <v>10</v>
      </c>
      <c r="B19" s="140" t="s">
        <v>34</v>
      </c>
      <c r="C19" s="140" t="s">
        <v>216</v>
      </c>
      <c r="D19" s="144">
        <v>3020.0309999999999</v>
      </c>
      <c r="E19" s="142">
        <v>-151116515</v>
      </c>
      <c r="F19" s="142">
        <v>-61000</v>
      </c>
      <c r="G19" s="143">
        <v>20000</v>
      </c>
      <c r="H19" s="149">
        <v>-50.038067490035694</v>
      </c>
    </row>
    <row r="20" spans="1:8" s="7" customFormat="1" ht="48" customHeight="1">
      <c r="A20" s="146">
        <v>11</v>
      </c>
      <c r="B20" s="140" t="s">
        <v>48</v>
      </c>
      <c r="C20" s="140" t="s">
        <v>214</v>
      </c>
      <c r="D20" s="144">
        <v>2966.9610000000007</v>
      </c>
      <c r="E20" s="142">
        <v>-131353590</v>
      </c>
      <c r="F20" s="142">
        <v>-54000</v>
      </c>
      <c r="G20" s="143">
        <v>30000</v>
      </c>
      <c r="H20" s="148">
        <v>-44.272098622125455</v>
      </c>
    </row>
    <row r="21" spans="1:8" s="7" customFormat="1" ht="48" customHeight="1">
      <c r="A21" s="146">
        <v>12</v>
      </c>
      <c r="B21" s="140" t="s">
        <v>23</v>
      </c>
      <c r="C21" s="140" t="s">
        <v>220</v>
      </c>
      <c r="D21" s="144">
        <v>2701.7</v>
      </c>
      <c r="E21" s="142">
        <v>-101528393</v>
      </c>
      <c r="F21" s="142">
        <v>-39150</v>
      </c>
      <c r="G21" s="142">
        <v>-34500</v>
      </c>
      <c r="H21" s="148">
        <v>-37.579447384979829</v>
      </c>
    </row>
    <row r="22" spans="1:8" s="7" customFormat="1" ht="48" customHeight="1">
      <c r="A22" s="146">
        <v>13</v>
      </c>
      <c r="B22" s="140" t="s">
        <v>54</v>
      </c>
      <c r="C22" s="140" t="s">
        <v>241</v>
      </c>
      <c r="D22" s="144">
        <v>2441.9300000000003</v>
      </c>
      <c r="E22" s="142">
        <v>-139002080.30000001</v>
      </c>
      <c r="F22" s="142">
        <v>-63800</v>
      </c>
      <c r="G22" s="142">
        <v>-40600</v>
      </c>
      <c r="H22" s="149">
        <v>-56.923040504846576</v>
      </c>
    </row>
    <row r="23" spans="1:8" s="7" customFormat="1" ht="48" customHeight="1">
      <c r="A23" s="146">
        <v>14</v>
      </c>
      <c r="B23" s="140" t="s">
        <v>208</v>
      </c>
      <c r="C23" s="140" t="s">
        <v>244</v>
      </c>
      <c r="D23" s="144">
        <v>1942.2250000000001</v>
      </c>
      <c r="E23" s="142">
        <v>-64094680</v>
      </c>
      <c r="F23" s="142">
        <v>-47000</v>
      </c>
      <c r="G23" s="143">
        <v>150000</v>
      </c>
      <c r="H23" s="148">
        <v>-33.0006461661239</v>
      </c>
    </row>
    <row r="24" spans="1:8" s="7" customFormat="1" ht="48" customHeight="1">
      <c r="A24" s="146">
        <v>15</v>
      </c>
      <c r="B24" s="140" t="s">
        <v>40</v>
      </c>
      <c r="C24" s="140" t="s">
        <v>224</v>
      </c>
      <c r="D24" s="144">
        <v>1279.2919999999999</v>
      </c>
      <c r="E24" s="142">
        <v>-61099926</v>
      </c>
      <c r="F24" s="142">
        <v>-55600</v>
      </c>
      <c r="G24" s="142">
        <v>-20000</v>
      </c>
      <c r="H24" s="148">
        <v>-47.76073484396057</v>
      </c>
    </row>
    <row r="25" spans="1:8" s="7" customFormat="1" ht="48" customHeight="1">
      <c r="A25" s="146">
        <v>16</v>
      </c>
      <c r="B25" s="140" t="s">
        <v>50</v>
      </c>
      <c r="C25" s="140" t="s">
        <v>236</v>
      </c>
      <c r="D25" s="144">
        <v>1231.5</v>
      </c>
      <c r="E25" s="142">
        <v>50029167.593000002</v>
      </c>
      <c r="F25" s="142">
        <v>-28050</v>
      </c>
      <c r="G25" s="143">
        <v>144233</v>
      </c>
      <c r="H25" s="150">
        <v>40.624577826228183</v>
      </c>
    </row>
    <row r="26" spans="1:8" s="7" customFormat="1" ht="48" customHeight="1">
      <c r="A26" s="146">
        <v>17</v>
      </c>
      <c r="B26" s="140" t="s">
        <v>52</v>
      </c>
      <c r="C26" s="140" t="s">
        <v>212</v>
      </c>
      <c r="D26" s="144">
        <v>1162.076</v>
      </c>
      <c r="E26" s="143">
        <v>9309802.089999998</v>
      </c>
      <c r="F26" s="142">
        <v>-30050</v>
      </c>
      <c r="G26" s="143">
        <v>583000</v>
      </c>
      <c r="H26" s="150">
        <v>8.0113538959586101</v>
      </c>
    </row>
    <row r="27" spans="1:8" s="7" customFormat="1" ht="48" customHeight="1">
      <c r="A27" s="146">
        <v>18</v>
      </c>
      <c r="B27" s="140" t="s">
        <v>64</v>
      </c>
      <c r="C27" s="140" t="s">
        <v>205</v>
      </c>
      <c r="D27" s="144">
        <v>1005.898</v>
      </c>
      <c r="E27" s="142">
        <v>-45110653.799999997</v>
      </c>
      <c r="F27" s="142">
        <v>-49100</v>
      </c>
      <c r="G27" s="143">
        <v>98400</v>
      </c>
      <c r="H27" s="148">
        <v>-44.846151200221094</v>
      </c>
    </row>
    <row r="28" spans="1:8" s="7" customFormat="1" ht="48" customHeight="1">
      <c r="A28" s="146">
        <v>19</v>
      </c>
      <c r="B28" s="145" t="s">
        <v>58</v>
      </c>
      <c r="C28" s="137" t="s">
        <v>248</v>
      </c>
      <c r="D28" s="138">
        <f>SUM(D29:D30)</f>
        <v>1623.6550000000002</v>
      </c>
      <c r="E28" s="138">
        <f>SUM(E29:E30)</f>
        <v>-91774550</v>
      </c>
      <c r="F28" s="138">
        <f>MIN(F29:F30)</f>
        <v>-70000</v>
      </c>
      <c r="G28" s="138">
        <f>MAX(G29:G30)</f>
        <v>250000</v>
      </c>
      <c r="H28" s="147">
        <v>-56.4</v>
      </c>
    </row>
    <row r="29" spans="1:8" s="7" customFormat="1" ht="48" customHeight="1">
      <c r="A29" s="146" t="s">
        <v>248</v>
      </c>
      <c r="B29" s="139" t="s">
        <v>248</v>
      </c>
      <c r="C29" s="140" t="s">
        <v>207</v>
      </c>
      <c r="D29" s="144">
        <v>918.3950000000001</v>
      </c>
      <c r="E29" s="142">
        <v>-42705150</v>
      </c>
      <c r="F29" s="142">
        <v>-67000</v>
      </c>
      <c r="G29" s="143">
        <v>250000</v>
      </c>
      <c r="H29" s="148">
        <v>-46.499763173797767</v>
      </c>
    </row>
    <row r="30" spans="1:8" s="7" customFormat="1" ht="48" customHeight="1">
      <c r="A30" s="146" t="s">
        <v>248</v>
      </c>
      <c r="B30" s="139" t="s">
        <v>248</v>
      </c>
      <c r="C30" s="140" t="s">
        <v>217</v>
      </c>
      <c r="D30" s="144">
        <v>705.26</v>
      </c>
      <c r="E30" s="142">
        <v>-49069400</v>
      </c>
      <c r="F30" s="142">
        <v>-70000</v>
      </c>
      <c r="G30" s="142">
        <v>-62000</v>
      </c>
      <c r="H30" s="149">
        <v>-69.576326461163262</v>
      </c>
    </row>
    <row r="31" spans="1:8" s="7" customFormat="1" ht="48" customHeight="1">
      <c r="A31" s="146">
        <v>20</v>
      </c>
      <c r="B31" s="140" t="s">
        <v>36</v>
      </c>
      <c r="C31" s="140" t="s">
        <v>221</v>
      </c>
      <c r="D31" s="144">
        <v>792.8850000000001</v>
      </c>
      <c r="E31" s="142">
        <v>-32752195</v>
      </c>
      <c r="F31" s="142">
        <v>-42000</v>
      </c>
      <c r="G31" s="143">
        <v>0</v>
      </c>
      <c r="H31" s="148">
        <v>-41.307623425843595</v>
      </c>
    </row>
    <row r="32" spans="1:8" s="7" customFormat="1" ht="48" customHeight="1">
      <c r="A32" s="146">
        <v>21</v>
      </c>
      <c r="B32" s="140" t="s">
        <v>32</v>
      </c>
      <c r="C32" s="140" t="s">
        <v>234</v>
      </c>
      <c r="D32" s="144">
        <v>665.03200000000004</v>
      </c>
      <c r="E32" s="142">
        <v>-3500320</v>
      </c>
      <c r="F32" s="142">
        <v>-10000</v>
      </c>
      <c r="G32" s="143">
        <v>40000</v>
      </c>
      <c r="H32" s="148">
        <v>-5.2633858220356311</v>
      </c>
    </row>
    <row r="33" spans="1:8" s="7" customFormat="1" ht="48" customHeight="1">
      <c r="A33" s="146">
        <v>22</v>
      </c>
      <c r="B33" s="140" t="s">
        <v>75</v>
      </c>
      <c r="C33" s="140" t="s">
        <v>237</v>
      </c>
      <c r="D33" s="144">
        <v>629.85200000000009</v>
      </c>
      <c r="E33" s="142">
        <v>-35084798.744000003</v>
      </c>
      <c r="F33" s="142">
        <v>-56422</v>
      </c>
      <c r="G33" s="142">
        <v>-54622</v>
      </c>
      <c r="H33" s="149">
        <v>-55.70324257762141</v>
      </c>
    </row>
    <row r="34" spans="1:8" s="7" customFormat="1" ht="48" customHeight="1">
      <c r="A34" s="146">
        <v>23</v>
      </c>
      <c r="B34" s="140" t="s">
        <v>83</v>
      </c>
      <c r="C34" s="140" t="s">
        <v>242</v>
      </c>
      <c r="D34" s="144">
        <v>448.01300000000003</v>
      </c>
      <c r="E34" s="142">
        <v>-25262749.960000001</v>
      </c>
      <c r="F34" s="142">
        <v>-58180</v>
      </c>
      <c r="G34" s="142">
        <v>-45200</v>
      </c>
      <c r="H34" s="149">
        <v>-56.388430603576232</v>
      </c>
    </row>
    <row r="35" spans="1:8" s="7" customFormat="1" ht="48" customHeight="1">
      <c r="A35" s="146">
        <v>24</v>
      </c>
      <c r="B35" s="140" t="s">
        <v>67</v>
      </c>
      <c r="C35" s="140" t="s">
        <v>219</v>
      </c>
      <c r="D35" s="144">
        <v>389.45</v>
      </c>
      <c r="E35" s="142">
        <v>-3797925</v>
      </c>
      <c r="F35" s="142">
        <v>-18000</v>
      </c>
      <c r="G35" s="143">
        <v>20000</v>
      </c>
      <c r="H35" s="148">
        <v>-9.752022082423931</v>
      </c>
    </row>
    <row r="36" spans="1:8" s="7" customFormat="1" ht="48" customHeight="1">
      <c r="A36" s="146">
        <v>25</v>
      </c>
      <c r="B36" s="140" t="s">
        <v>89</v>
      </c>
      <c r="C36" s="140" t="s">
        <v>243</v>
      </c>
      <c r="D36" s="144">
        <v>312.75</v>
      </c>
      <c r="E36" s="142">
        <v>-3741750</v>
      </c>
      <c r="F36" s="142">
        <v>-13000</v>
      </c>
      <c r="G36" s="142">
        <v>-11000</v>
      </c>
      <c r="H36" s="148">
        <v>-11.964028776978417</v>
      </c>
    </row>
    <row r="37" spans="1:8" s="7" customFormat="1" ht="48" customHeight="1">
      <c r="A37" s="146">
        <v>26</v>
      </c>
      <c r="B37" s="140" t="s">
        <v>71</v>
      </c>
      <c r="C37" s="140" t="s">
        <v>231</v>
      </c>
      <c r="D37" s="144">
        <v>257.04399999999998</v>
      </c>
      <c r="E37" s="142">
        <v>-13864720</v>
      </c>
      <c r="F37" s="142">
        <v>-55000</v>
      </c>
      <c r="G37" s="142">
        <v>-53000</v>
      </c>
      <c r="H37" s="149">
        <v>-53.939092139867107</v>
      </c>
    </row>
    <row r="38" spans="1:8" s="7" customFormat="1" ht="48" customHeight="1">
      <c r="A38" s="146">
        <v>27</v>
      </c>
      <c r="B38" s="140" t="s">
        <v>46</v>
      </c>
      <c r="C38" s="140" t="s">
        <v>233</v>
      </c>
      <c r="D38" s="144">
        <v>238.5</v>
      </c>
      <c r="E38" s="142">
        <v>-11022520.5</v>
      </c>
      <c r="F38" s="142">
        <v>-46833</v>
      </c>
      <c r="G38" s="142">
        <v>-43833</v>
      </c>
      <c r="H38" s="148">
        <v>-46.216018867924525</v>
      </c>
    </row>
    <row r="39" spans="1:8" s="7" customFormat="1" ht="48" customHeight="1">
      <c r="A39" s="146">
        <v>28</v>
      </c>
      <c r="B39" s="140" t="s">
        <v>60</v>
      </c>
      <c r="C39" s="140" t="s">
        <v>226</v>
      </c>
      <c r="D39" s="144">
        <v>182.7</v>
      </c>
      <c r="E39" s="142">
        <v>-11016810</v>
      </c>
      <c r="F39" s="142">
        <v>-60300</v>
      </c>
      <c r="G39" s="142">
        <v>-60300</v>
      </c>
      <c r="H39" s="149">
        <v>-60.300000000000004</v>
      </c>
    </row>
    <row r="40" spans="1:8" s="7" customFormat="1" ht="48" customHeight="1">
      <c r="A40" s="146">
        <v>29</v>
      </c>
      <c r="B40" s="140" t="s">
        <v>65</v>
      </c>
      <c r="C40" s="140" t="s">
        <v>232</v>
      </c>
      <c r="D40" s="144">
        <v>133.375</v>
      </c>
      <c r="E40" s="142">
        <v>-6554347.5</v>
      </c>
      <c r="F40" s="142">
        <v>-52700</v>
      </c>
      <c r="G40" s="142">
        <v>-22000</v>
      </c>
      <c r="H40" s="148">
        <v>-49.142249297094658</v>
      </c>
    </row>
    <row r="41" spans="1:8" s="7" customFormat="1" ht="48" customHeight="1">
      <c r="A41" s="146">
        <v>30</v>
      </c>
      <c r="B41" s="140" t="s">
        <v>69</v>
      </c>
      <c r="C41" s="140" t="s">
        <v>206</v>
      </c>
      <c r="D41" s="144">
        <v>129</v>
      </c>
      <c r="E41" s="142">
        <v>-4203850</v>
      </c>
      <c r="F41" s="142">
        <v>-34000</v>
      </c>
      <c r="G41" s="142">
        <v>-20600</v>
      </c>
      <c r="H41" s="148">
        <v>-32.587984496124029</v>
      </c>
    </row>
    <row r="42" spans="1:8" s="7" customFormat="1" ht="48" customHeight="1">
      <c r="A42" s="146">
        <v>31</v>
      </c>
      <c r="B42" s="145" t="s">
        <v>56</v>
      </c>
      <c r="C42" s="137" t="s">
        <v>248</v>
      </c>
      <c r="D42" s="138">
        <f>SUM(D43:D44)</f>
        <v>130.9</v>
      </c>
      <c r="E42" s="138">
        <f>SUM(E43:E44)</f>
        <v>3063843.5</v>
      </c>
      <c r="F42" s="138">
        <f>MIN(F43:F44)</f>
        <v>-44210</v>
      </c>
      <c r="G42" s="138">
        <f>MAX(G43:G44)</f>
        <v>120590</v>
      </c>
      <c r="H42" s="147">
        <v>-23.3</v>
      </c>
    </row>
    <row r="43" spans="1:8" s="7" customFormat="1" ht="48" customHeight="1">
      <c r="A43" s="146" t="s">
        <v>248</v>
      </c>
      <c r="B43" s="139" t="s">
        <v>248</v>
      </c>
      <c r="C43" s="140" t="s">
        <v>223</v>
      </c>
      <c r="D43" s="144">
        <v>86.4</v>
      </c>
      <c r="E43" s="143">
        <v>4295533.5</v>
      </c>
      <c r="F43" s="143">
        <v>25930</v>
      </c>
      <c r="G43" s="143">
        <v>100800</v>
      </c>
      <c r="H43" s="150">
        <v>49.716822916666665</v>
      </c>
    </row>
    <row r="44" spans="1:8" s="7" customFormat="1" ht="48" customHeight="1">
      <c r="A44" s="146" t="s">
        <v>248</v>
      </c>
      <c r="B44" s="139" t="s">
        <v>248</v>
      </c>
      <c r="C44" s="140" t="s">
        <v>218</v>
      </c>
      <c r="D44" s="144">
        <v>44.5</v>
      </c>
      <c r="E44" s="142">
        <v>-1231690</v>
      </c>
      <c r="F44" s="142">
        <v>-44210</v>
      </c>
      <c r="G44" s="143">
        <v>120590</v>
      </c>
      <c r="H44" s="148">
        <v>-27.678426966292136</v>
      </c>
    </row>
    <row r="45" spans="1:8" s="7" customFormat="1" ht="48" customHeight="1">
      <c r="A45" s="146">
        <v>31</v>
      </c>
      <c r="B45" s="140" t="s">
        <v>85</v>
      </c>
      <c r="C45" s="140" t="s">
        <v>230</v>
      </c>
      <c r="D45" s="144">
        <v>85</v>
      </c>
      <c r="E45" s="143">
        <v>5563675</v>
      </c>
      <c r="F45" s="143">
        <v>65455</v>
      </c>
      <c r="G45" s="143">
        <v>65455</v>
      </c>
      <c r="H45" s="150">
        <v>65.454999999999998</v>
      </c>
    </row>
    <row r="46" spans="1:8" s="7" customFormat="1" ht="48" customHeight="1">
      <c r="A46" s="146">
        <v>32</v>
      </c>
      <c r="B46" s="140" t="s">
        <v>215</v>
      </c>
      <c r="C46" s="140" t="s">
        <v>238</v>
      </c>
      <c r="D46" s="144">
        <v>50.85</v>
      </c>
      <c r="E46" s="142">
        <v>-2517075</v>
      </c>
      <c r="F46" s="142">
        <v>-49500</v>
      </c>
      <c r="G46" s="142">
        <v>-49500</v>
      </c>
      <c r="H46" s="148">
        <v>-49.5</v>
      </c>
    </row>
    <row r="47" spans="1:8" s="7" customFormat="1" ht="48" customHeight="1" thickBot="1">
      <c r="A47" s="156">
        <v>33</v>
      </c>
      <c r="B47" s="157" t="s">
        <v>73</v>
      </c>
      <c r="C47" s="157" t="s">
        <v>239</v>
      </c>
      <c r="D47" s="158">
        <v>39.599999999999994</v>
      </c>
      <c r="E47" s="159">
        <v>2863080</v>
      </c>
      <c r="F47" s="159">
        <v>72300</v>
      </c>
      <c r="G47" s="159">
        <v>72300</v>
      </c>
      <c r="H47" s="160">
        <v>72.300000000000011</v>
      </c>
    </row>
    <row r="48" spans="1:8" s="9" customFormat="1" ht="48" customHeight="1" thickTop="1" thickBot="1">
      <c r="A48" s="117" t="s">
        <v>248</v>
      </c>
      <c r="B48" s="113" t="s">
        <v>92</v>
      </c>
      <c r="C48" s="114" t="s">
        <v>93</v>
      </c>
      <c r="D48" s="115">
        <f>SUM(D4,D9:D14,D15,D18:D27,D28,D31:D41,D42,D45:D47)</f>
        <v>102396.94</v>
      </c>
      <c r="E48" s="115">
        <f>SUM(E5:E14,E16:E23,E24:E27,E29:E41,E43:E47)</f>
        <v>-4397832026.9140005</v>
      </c>
      <c r="F48" s="115">
        <f>MIN(F4:F47)</f>
        <v>-70000</v>
      </c>
      <c r="G48" s="115">
        <f>MAX(G4:G47)</f>
        <v>583000</v>
      </c>
      <c r="H48" s="116">
        <f>E48/D48</f>
        <v>-42948.861820616912</v>
      </c>
    </row>
    <row r="49" spans="4:8" ht="28.95" customHeight="1">
      <c r="D49" s="118" ph="1"/>
      <c r="E49" s="118"/>
      <c r="F49" s="118"/>
      <c r="G49" s="118"/>
      <c r="H49" s="118"/>
    </row>
    <row r="50" spans="4:8" ht="28.95" customHeight="1">
      <c r="D50" s="2" ph="1"/>
    </row>
    <row r="51" spans="4:8" ht="28.95" customHeight="1">
      <c r="D51" s="2" ph="1"/>
    </row>
    <row r="52" spans="4:8" ht="28.95" customHeight="1">
      <c r="D52" s="2" ph="1"/>
    </row>
    <row r="53" spans="4:8" ht="20.399999999999999">
      <c r="D53" s="2" ph="1"/>
    </row>
    <row r="54" spans="4:8" ht="20.399999999999999">
      <c r="D54" s="2" ph="1"/>
    </row>
    <row r="55" spans="4:8" ht="20.399999999999999">
      <c r="D55" s="2" ph="1"/>
    </row>
    <row r="56" spans="4:8" ht="20.399999999999999">
      <c r="D56" s="2" ph="1"/>
    </row>
    <row r="57" spans="4:8" ht="20.399999999999999">
      <c r="D57" s="2" ph="1"/>
    </row>
    <row r="58" spans="4:8" ht="20.399999999999999">
      <c r="D58" s="2" ph="1"/>
    </row>
    <row r="59" spans="4:8" ht="20.399999999999999">
      <c r="D59" s="2" ph="1"/>
    </row>
    <row r="60" spans="4:8" ht="20.399999999999999">
      <c r="D60" s="2" ph="1"/>
    </row>
    <row r="61" spans="4:8" ht="20.399999999999999">
      <c r="D61" s="2" ph="1"/>
    </row>
    <row r="62" spans="4:8" ht="20.399999999999999">
      <c r="D62" s="2" ph="1"/>
    </row>
    <row r="63" spans="4:8" ht="20.399999999999999">
      <c r="D63" s="2" ph="1"/>
    </row>
    <row r="64" spans="4:8" ht="20.399999999999999">
      <c r="D64" s="2" ph="1"/>
    </row>
    <row r="65" spans="4:4" ht="20.399999999999999">
      <c r="D65" s="2" ph="1"/>
    </row>
    <row r="66" spans="4:4" ht="20.399999999999999">
      <c r="D66" s="2" ph="1"/>
    </row>
    <row r="67" spans="4:4" ht="20.399999999999999">
      <c r="D67" s="2" ph="1"/>
    </row>
    <row r="68" spans="4:4" ht="20.399999999999999">
      <c r="D68" s="2" ph="1"/>
    </row>
    <row r="69" spans="4:4" ht="20.399999999999999">
      <c r="D69" s="2" ph="1"/>
    </row>
    <row r="70" spans="4:4" ht="20.399999999999999">
      <c r="D70" s="2" ph="1"/>
    </row>
    <row r="71" spans="4:4" ht="20.399999999999999">
      <c r="D71" s="2" ph="1"/>
    </row>
    <row r="72" spans="4:4" ht="20.399999999999999">
      <c r="D72" s="2" ph="1"/>
    </row>
    <row r="73" spans="4:4" ht="20.399999999999999">
      <c r="D73" s="2" ph="1"/>
    </row>
    <row r="74" spans="4:4" ht="20.399999999999999">
      <c r="D74" s="2" ph="1"/>
    </row>
    <row r="75" spans="4:4" ht="20.399999999999999">
      <c r="D75" s="2" ph="1"/>
    </row>
    <row r="76" spans="4:4" ht="20.399999999999999">
      <c r="D76" s="2" ph="1"/>
    </row>
    <row r="77" spans="4:4" ht="20.399999999999999">
      <c r="D77" s="2" ph="1"/>
    </row>
    <row r="78" spans="4:4" ht="20.399999999999999">
      <c r="D78" s="2" ph="1"/>
    </row>
    <row r="79" spans="4:4" ht="20.399999999999999">
      <c r="D79" s="2" ph="1"/>
    </row>
    <row r="80" spans="4:4" ht="20.399999999999999">
      <c r="D80" s="2" ph="1"/>
    </row>
    <row r="81" spans="4:4" ht="20.399999999999999">
      <c r="D81" s="2" ph="1"/>
    </row>
    <row r="82" spans="4:4" ht="20.399999999999999">
      <c r="D82" s="2" ph="1"/>
    </row>
    <row r="83" spans="4:4" ht="20.399999999999999">
      <c r="D83" s="2" ph="1"/>
    </row>
    <row r="84" spans="4:4" ht="20.399999999999999">
      <c r="D84" s="2" ph="1"/>
    </row>
    <row r="85" spans="4:4" ht="20.399999999999999">
      <c r="D85" s="2" ph="1"/>
    </row>
    <row r="86" spans="4:4" ht="20.399999999999999">
      <c r="D86" s="2" ph="1"/>
    </row>
    <row r="87" spans="4:4" ht="20.399999999999999">
      <c r="D87" s="2" ph="1"/>
    </row>
    <row r="88" spans="4:4" ht="20.399999999999999">
      <c r="D88" s="2" ph="1"/>
    </row>
    <row r="89" spans="4:4" ht="20.399999999999999">
      <c r="D89" s="2" ph="1"/>
    </row>
    <row r="90" spans="4:4" ht="20.399999999999999">
      <c r="D90" s="2" ph="1"/>
    </row>
    <row r="91" spans="4:4" ht="20.399999999999999">
      <c r="D91" s="2" ph="1"/>
    </row>
    <row r="92" spans="4:4" ht="20.399999999999999">
      <c r="D92" s="2" ph="1"/>
    </row>
    <row r="93" spans="4:4" ht="20.399999999999999">
      <c r="D93" s="2" ph="1"/>
    </row>
    <row r="94" spans="4:4" ht="20.399999999999999">
      <c r="D94" s="2" ph="1"/>
    </row>
    <row r="95" spans="4:4" ht="20.399999999999999">
      <c r="D95" s="2" ph="1"/>
    </row>
    <row r="96" spans="4:4" ht="20.399999999999999">
      <c r="D96" s="2" ph="1"/>
    </row>
    <row r="97" spans="4:4" ht="20.399999999999999">
      <c r="D97" s="2" ph="1"/>
    </row>
    <row r="98" spans="4:4" ht="20.399999999999999">
      <c r="D98" s="2" ph="1"/>
    </row>
    <row r="99" spans="4:4" ht="20.399999999999999">
      <c r="D99" s="2" ph="1"/>
    </row>
    <row r="100" spans="4:4" ht="20.399999999999999">
      <c r="D100" s="2" ph="1"/>
    </row>
    <row r="101" spans="4:4" ht="20.399999999999999">
      <c r="D101" s="2" ph="1"/>
    </row>
    <row r="102" spans="4:4" ht="20.399999999999999">
      <c r="D102" s="2" ph="1"/>
    </row>
    <row r="103" spans="4:4" ht="20.399999999999999">
      <c r="D103" s="2" ph="1"/>
    </row>
    <row r="104" spans="4:4" ht="20.399999999999999">
      <c r="D104" s="2" ph="1"/>
    </row>
    <row r="105" spans="4:4" ht="20.399999999999999">
      <c r="D105" s="2" ph="1"/>
    </row>
    <row r="106" spans="4:4" ht="20.399999999999999">
      <c r="D106" s="2" ph="1"/>
    </row>
    <row r="107" spans="4:4" ht="20.399999999999999">
      <c r="D107" s="2" ph="1"/>
    </row>
    <row r="108" spans="4:4" ht="20.399999999999999">
      <c r="D108" s="2" ph="1"/>
    </row>
    <row r="109" spans="4:4" ht="20.399999999999999">
      <c r="D109" s="2" ph="1"/>
    </row>
    <row r="110" spans="4:4" ht="20.399999999999999">
      <c r="D110" s="2" ph="1"/>
    </row>
    <row r="111" spans="4:4" ht="20.399999999999999">
      <c r="D111" s="2" ph="1"/>
    </row>
    <row r="112" spans="4:4" ht="20.399999999999999">
      <c r="D112" s="2" ph="1"/>
    </row>
    <row r="113" spans="4:4" ht="20.399999999999999">
      <c r="D113" s="2" ph="1"/>
    </row>
    <row r="114" spans="4:4" ht="20.399999999999999">
      <c r="D114" s="2" ph="1"/>
    </row>
    <row r="115" spans="4:4" ht="20.399999999999999">
      <c r="D115" s="2" ph="1"/>
    </row>
    <row r="116" spans="4:4" ht="20.399999999999999">
      <c r="D116" s="2" ph="1"/>
    </row>
    <row r="117" spans="4:4" ht="20.399999999999999">
      <c r="D117" s="2" ph="1"/>
    </row>
    <row r="118" spans="4:4" ht="20.399999999999999">
      <c r="D118" s="2" ph="1"/>
    </row>
    <row r="119" spans="4:4" ht="20.399999999999999">
      <c r="D119" s="2" ph="1"/>
    </row>
    <row r="120" spans="4:4" ht="20.399999999999999">
      <c r="D120" s="2" ph="1"/>
    </row>
    <row r="121" spans="4:4" ht="20.399999999999999">
      <c r="D121" s="2" ph="1"/>
    </row>
    <row r="122" spans="4:4" ht="20.399999999999999">
      <c r="D122" s="2" ph="1"/>
    </row>
    <row r="123" spans="4:4" ht="20.399999999999999">
      <c r="D123" s="2" ph="1"/>
    </row>
    <row r="124" spans="4:4" ht="20.399999999999999">
      <c r="D124" s="2" ph="1"/>
    </row>
    <row r="125" spans="4:4" ht="20.399999999999999">
      <c r="D125" s="2" ph="1"/>
    </row>
    <row r="126" spans="4:4" ht="20.399999999999999">
      <c r="D126" s="2" ph="1"/>
    </row>
    <row r="127" spans="4:4" ht="20.399999999999999">
      <c r="D127" s="2" ph="1"/>
    </row>
    <row r="128" spans="4:4" ht="20.399999999999999">
      <c r="D128" s="2" ph="1"/>
    </row>
    <row r="129" spans="4:4" ht="20.399999999999999">
      <c r="D129" s="2" ph="1"/>
    </row>
    <row r="130" spans="4:4" ht="20.399999999999999">
      <c r="D130" s="2" ph="1"/>
    </row>
    <row r="131" spans="4:4" ht="20.399999999999999">
      <c r="D131" s="2" ph="1"/>
    </row>
    <row r="132" spans="4:4" ht="20.399999999999999">
      <c r="D132" s="2" ph="1"/>
    </row>
    <row r="133" spans="4:4" ht="20.399999999999999">
      <c r="D133" s="2" ph="1"/>
    </row>
    <row r="134" spans="4:4" ht="20.399999999999999">
      <c r="D134" s="2" ph="1"/>
    </row>
    <row r="135" spans="4:4" ht="20.399999999999999">
      <c r="D135" s="2" ph="1"/>
    </row>
    <row r="136" spans="4:4" ht="20.399999999999999">
      <c r="D136" s="2" ph="1"/>
    </row>
    <row r="137" spans="4:4" ht="20.399999999999999">
      <c r="D137" s="2" ph="1"/>
    </row>
    <row r="138" spans="4:4" ht="20.399999999999999">
      <c r="D138" s="2" ph="1"/>
    </row>
    <row r="139" spans="4:4" ht="20.399999999999999">
      <c r="D139" s="2" ph="1"/>
    </row>
    <row r="140" spans="4:4" ht="20.399999999999999">
      <c r="D140" s="2" ph="1"/>
    </row>
    <row r="141" spans="4:4" ht="20.399999999999999">
      <c r="D141" s="2" ph="1"/>
    </row>
    <row r="142" spans="4:4" ht="20.399999999999999">
      <c r="D142" s="2" ph="1"/>
    </row>
    <row r="143" spans="4:4" ht="20.399999999999999">
      <c r="D143" s="2" ph="1"/>
    </row>
    <row r="144" spans="4:4" ht="20.399999999999999">
      <c r="D144" s="2" ph="1"/>
    </row>
    <row r="145" spans="4:4" ht="20.399999999999999">
      <c r="D145" s="2" ph="1"/>
    </row>
    <row r="146" spans="4:4" ht="20.399999999999999">
      <c r="D146" s="2" ph="1"/>
    </row>
    <row r="147" spans="4:4" ht="20.399999999999999">
      <c r="D147" s="2" ph="1"/>
    </row>
    <row r="148" spans="4:4" ht="20.399999999999999">
      <c r="D148" s="2" ph="1"/>
    </row>
    <row r="149" spans="4:4" ht="20.399999999999999">
      <c r="D149" s="2" ph="1"/>
    </row>
    <row r="150" spans="4:4" ht="20.399999999999999">
      <c r="D150" s="2" ph="1"/>
    </row>
    <row r="151" spans="4:4" ht="20.399999999999999">
      <c r="D151" s="2" ph="1"/>
    </row>
    <row r="152" spans="4:4" ht="20.399999999999999">
      <c r="D152" s="2" ph="1"/>
    </row>
    <row r="153" spans="4:4" ht="20.399999999999999">
      <c r="D153" s="2" ph="1"/>
    </row>
    <row r="154" spans="4:4" ht="20.399999999999999">
      <c r="D154" s="2" ph="1"/>
    </row>
    <row r="155" spans="4:4" ht="20.399999999999999">
      <c r="D155" s="2" ph="1"/>
    </row>
    <row r="156" spans="4:4" ht="20.399999999999999">
      <c r="D156" s="2" ph="1"/>
    </row>
    <row r="157" spans="4:4" ht="20.399999999999999">
      <c r="D157" s="2" ph="1"/>
    </row>
    <row r="158" spans="4:4" ht="20.399999999999999">
      <c r="D158" s="2" ph="1"/>
    </row>
    <row r="159" spans="4:4" ht="20.399999999999999">
      <c r="D159" s="2" ph="1"/>
    </row>
    <row r="160" spans="4:4" ht="20.399999999999999">
      <c r="D160" s="2" ph="1"/>
    </row>
    <row r="161" spans="4:4" ht="20.399999999999999">
      <c r="D161" s="2" ph="1"/>
    </row>
    <row r="162" spans="4:4" ht="20.399999999999999">
      <c r="D162" s="2" ph="1"/>
    </row>
    <row r="163" spans="4:4" ht="20.399999999999999">
      <c r="D163" s="2" ph="1"/>
    </row>
    <row r="164" spans="4:4" ht="20.399999999999999">
      <c r="D164" s="2" ph="1"/>
    </row>
    <row r="165" spans="4:4" ht="20.399999999999999">
      <c r="D165" s="2" ph="1"/>
    </row>
    <row r="166" spans="4:4" ht="20.399999999999999">
      <c r="D166" s="2" ph="1"/>
    </row>
    <row r="167" spans="4:4" ht="20.399999999999999">
      <c r="D167" s="2" ph="1"/>
    </row>
    <row r="168" spans="4:4" ht="20.399999999999999">
      <c r="D168" s="2" ph="1"/>
    </row>
    <row r="169" spans="4:4" ht="20.399999999999999">
      <c r="D169" s="2" ph="1"/>
    </row>
    <row r="170" spans="4:4" ht="20.399999999999999">
      <c r="D170" s="2" ph="1"/>
    </row>
    <row r="171" spans="4:4" ht="20.399999999999999">
      <c r="D171" s="2" ph="1"/>
    </row>
    <row r="172" spans="4:4" ht="20.399999999999999">
      <c r="D172" s="2" ph="1"/>
    </row>
    <row r="173" spans="4:4" ht="20.399999999999999">
      <c r="D173" s="2" ph="1"/>
    </row>
    <row r="174" spans="4:4" ht="20.399999999999999">
      <c r="D174" s="2" ph="1"/>
    </row>
    <row r="175" spans="4:4" ht="20.399999999999999">
      <c r="D175" s="2" ph="1"/>
    </row>
    <row r="176" spans="4:4" ht="20.399999999999999">
      <c r="D176" s="2" ph="1"/>
    </row>
    <row r="177" spans="4:4" ht="20.399999999999999">
      <c r="D177" s="2" ph="1"/>
    </row>
    <row r="178" spans="4:4" ht="20.399999999999999">
      <c r="D178" s="2" ph="1"/>
    </row>
    <row r="179" spans="4:4" ht="20.399999999999999">
      <c r="D179" s="2" ph="1"/>
    </row>
    <row r="180" spans="4:4" ht="20.399999999999999">
      <c r="D180" s="2" ph="1"/>
    </row>
    <row r="181" spans="4:4" ht="20.399999999999999">
      <c r="D181" s="2" ph="1"/>
    </row>
    <row r="182" spans="4:4" ht="20.399999999999999">
      <c r="D182" s="2" ph="1"/>
    </row>
    <row r="183" spans="4:4" ht="20.399999999999999">
      <c r="D183" s="2" ph="1"/>
    </row>
    <row r="184" spans="4:4" ht="20.399999999999999">
      <c r="D184" s="2" ph="1"/>
    </row>
    <row r="185" spans="4:4" ht="20.399999999999999">
      <c r="D185" s="2" ph="1"/>
    </row>
    <row r="186" spans="4:4" ht="20.399999999999999">
      <c r="D186" s="2" ph="1"/>
    </row>
    <row r="187" spans="4:4" ht="20.399999999999999">
      <c r="D187" s="2" ph="1"/>
    </row>
    <row r="188" spans="4:4" ht="20.399999999999999">
      <c r="D188" s="2" ph="1"/>
    </row>
    <row r="189" spans="4:4" ht="20.399999999999999">
      <c r="D189" s="2" ph="1"/>
    </row>
    <row r="190" spans="4:4" ht="20.399999999999999">
      <c r="D190" s="2" ph="1"/>
    </row>
    <row r="191" spans="4:4" ht="20.399999999999999">
      <c r="D191" s="2" ph="1"/>
    </row>
    <row r="192" spans="4:4" ht="20.399999999999999">
      <c r="D192" s="2" ph="1"/>
    </row>
    <row r="193" spans="4:4" ht="20.399999999999999">
      <c r="D193" s="2" ph="1"/>
    </row>
    <row r="194" spans="4:4" ht="20.399999999999999">
      <c r="D194" s="2" ph="1"/>
    </row>
    <row r="195" spans="4:4" ht="20.399999999999999">
      <c r="D195" s="2" ph="1"/>
    </row>
    <row r="196" spans="4:4" ht="20.399999999999999">
      <c r="D196" s="2" ph="1"/>
    </row>
    <row r="197" spans="4:4" ht="20.399999999999999">
      <c r="D197" s="2" ph="1"/>
    </row>
    <row r="198" spans="4:4" ht="20.399999999999999">
      <c r="D198" s="2" ph="1"/>
    </row>
    <row r="199" spans="4:4" ht="20.399999999999999">
      <c r="D199" s="2" ph="1"/>
    </row>
    <row r="200" spans="4:4" ht="20.399999999999999">
      <c r="D200" s="2" ph="1"/>
    </row>
    <row r="201" spans="4:4" ht="20.399999999999999">
      <c r="D201" s="2" ph="1"/>
    </row>
    <row r="202" spans="4:4" ht="20.399999999999999">
      <c r="D202" s="2" ph="1"/>
    </row>
    <row r="203" spans="4:4" ht="20.399999999999999">
      <c r="D203" s="2" ph="1"/>
    </row>
    <row r="204" spans="4:4" ht="20.399999999999999">
      <c r="D204" s="2" ph="1"/>
    </row>
    <row r="205" spans="4:4" ht="20.399999999999999">
      <c r="D205" s="2" ph="1"/>
    </row>
    <row r="206" spans="4:4" ht="20.399999999999999">
      <c r="D206" s="2" ph="1"/>
    </row>
    <row r="207" spans="4:4" ht="20.399999999999999">
      <c r="D207" s="2" ph="1"/>
    </row>
    <row r="208" spans="4:4" ht="20.399999999999999">
      <c r="D208" s="2" ph="1"/>
    </row>
    <row r="209" spans="4:4" ht="20.399999999999999">
      <c r="D209" s="2" ph="1"/>
    </row>
    <row r="210" spans="4:4" ht="20.399999999999999">
      <c r="D210" s="2" ph="1"/>
    </row>
    <row r="211" spans="4:4" ht="20.399999999999999">
      <c r="D211" s="2" ph="1"/>
    </row>
    <row r="212" spans="4:4" ht="20.399999999999999">
      <c r="D212" s="2" ph="1"/>
    </row>
    <row r="213" spans="4:4" ht="20.399999999999999">
      <c r="D213" s="2" ph="1"/>
    </row>
    <row r="214" spans="4:4" ht="20.399999999999999">
      <c r="D214" s="2" ph="1"/>
    </row>
    <row r="215" spans="4:4" ht="20.399999999999999">
      <c r="D215" s="2" ph="1"/>
    </row>
    <row r="216" spans="4:4" ht="20.399999999999999">
      <c r="D216" s="2" ph="1"/>
    </row>
    <row r="217" spans="4:4" ht="20.399999999999999">
      <c r="D217" s="2" ph="1"/>
    </row>
    <row r="218" spans="4:4" ht="20.399999999999999">
      <c r="D218" s="2" ph="1"/>
    </row>
    <row r="219" spans="4:4" ht="20.399999999999999">
      <c r="D219" s="2" ph="1"/>
    </row>
    <row r="220" spans="4:4" ht="20.399999999999999">
      <c r="D220" s="2" ph="1"/>
    </row>
    <row r="221" spans="4:4" ht="20.399999999999999">
      <c r="D221" s="2" ph="1"/>
    </row>
    <row r="222" spans="4:4" ht="20.399999999999999">
      <c r="D222" s="2" ph="1"/>
    </row>
  </sheetData>
  <mergeCells count="2">
    <mergeCell ref="B1:G1"/>
    <mergeCell ref="D2:H2"/>
  </mergeCells>
  <phoneticPr fontId="1"/>
  <conditionalFormatting sqref="E47">
    <cfRule type="expression" dxfId="430" priority="1" stopIfTrue="1">
      <formula>INDIRECT(ADDRESS(ROW(),COLUMN()))=TRUNC(INDIRECT(ADDRESS(ROW(),COLUMN())))</formula>
    </cfRule>
  </conditionalFormatting>
  <conditionalFormatting sqref="D6">
    <cfRule type="expression" dxfId="429" priority="80" stopIfTrue="1">
      <formula>INDIRECT(ADDRESS(ROW(),COLUMN()))=TRUNC(INDIRECT(ADDRESS(ROW(),COLUMN())))</formula>
    </cfRule>
  </conditionalFormatting>
  <conditionalFormatting sqref="E6">
    <cfRule type="expression" dxfId="428" priority="79" stopIfTrue="1">
      <formula>INDIRECT(ADDRESS(ROW(),COLUMN()))=TRUNC(INDIRECT(ADDRESS(ROW(),COLUMN())))</formula>
    </cfRule>
  </conditionalFormatting>
  <conditionalFormatting sqref="E7">
    <cfRule type="expression" dxfId="427" priority="77" stopIfTrue="1">
      <formula>INDIRECT(ADDRESS(ROW(),COLUMN()))=TRUNC(INDIRECT(ADDRESS(ROW(),COLUMN())))</formula>
    </cfRule>
  </conditionalFormatting>
  <conditionalFormatting sqref="D7">
    <cfRule type="expression" dxfId="426" priority="78" stopIfTrue="1">
      <formula>INDIRECT(ADDRESS(ROW(),COLUMN()))=TRUNC(INDIRECT(ADDRESS(ROW(),COLUMN())))</formula>
    </cfRule>
  </conditionalFormatting>
  <conditionalFormatting sqref="E10">
    <cfRule type="expression" dxfId="425" priority="75" stopIfTrue="1">
      <formula>INDIRECT(ADDRESS(ROW(),COLUMN()))=TRUNC(INDIRECT(ADDRESS(ROW(),COLUMN())))</formula>
    </cfRule>
  </conditionalFormatting>
  <conditionalFormatting sqref="D10">
    <cfRule type="expression" dxfId="424" priority="76" stopIfTrue="1">
      <formula>INDIRECT(ADDRESS(ROW(),COLUMN()))=TRUNC(INDIRECT(ADDRESS(ROW(),COLUMN())))</formula>
    </cfRule>
  </conditionalFormatting>
  <conditionalFormatting sqref="E11">
    <cfRule type="expression" dxfId="423" priority="73" stopIfTrue="1">
      <formula>INDIRECT(ADDRESS(ROW(),COLUMN()))=TRUNC(INDIRECT(ADDRESS(ROW(),COLUMN())))</formula>
    </cfRule>
  </conditionalFormatting>
  <conditionalFormatting sqref="D11">
    <cfRule type="expression" dxfId="422" priority="74" stopIfTrue="1">
      <formula>INDIRECT(ADDRESS(ROW(),COLUMN()))=TRUNC(INDIRECT(ADDRESS(ROW(),COLUMN())))</formula>
    </cfRule>
  </conditionalFormatting>
  <conditionalFormatting sqref="E12">
    <cfRule type="expression" dxfId="421" priority="71" stopIfTrue="1">
      <formula>INDIRECT(ADDRESS(ROW(),COLUMN()))=TRUNC(INDIRECT(ADDRESS(ROW(),COLUMN())))</formula>
    </cfRule>
  </conditionalFormatting>
  <conditionalFormatting sqref="D12">
    <cfRule type="expression" dxfId="420" priority="72" stopIfTrue="1">
      <formula>INDIRECT(ADDRESS(ROW(),COLUMN()))=TRUNC(INDIRECT(ADDRESS(ROW(),COLUMN())))</formula>
    </cfRule>
  </conditionalFormatting>
  <conditionalFormatting sqref="E8">
    <cfRule type="expression" dxfId="419" priority="69" stopIfTrue="1">
      <formula>INDIRECT(ADDRESS(ROW(),COLUMN()))=TRUNC(INDIRECT(ADDRESS(ROW(),COLUMN())))</formula>
    </cfRule>
  </conditionalFormatting>
  <conditionalFormatting sqref="D8">
    <cfRule type="expression" dxfId="418" priority="70" stopIfTrue="1">
      <formula>INDIRECT(ADDRESS(ROW(),COLUMN()))=TRUNC(INDIRECT(ADDRESS(ROW(),COLUMN())))</formula>
    </cfRule>
  </conditionalFormatting>
  <conditionalFormatting sqref="E14">
    <cfRule type="expression" dxfId="417" priority="67" stopIfTrue="1">
      <formula>INDIRECT(ADDRESS(ROW(),COLUMN()))=TRUNC(INDIRECT(ADDRESS(ROW(),COLUMN())))</formula>
    </cfRule>
  </conditionalFormatting>
  <conditionalFormatting sqref="D14">
    <cfRule type="expression" dxfId="416" priority="68" stopIfTrue="1">
      <formula>INDIRECT(ADDRESS(ROW(),COLUMN()))=TRUNC(INDIRECT(ADDRESS(ROW(),COLUMN())))</formula>
    </cfRule>
  </conditionalFormatting>
  <conditionalFormatting sqref="E16">
    <cfRule type="expression" dxfId="415" priority="65" stopIfTrue="1">
      <formula>INDIRECT(ADDRESS(ROW(),COLUMN()))=TRUNC(INDIRECT(ADDRESS(ROW(),COLUMN())))</formula>
    </cfRule>
  </conditionalFormatting>
  <conditionalFormatting sqref="D16">
    <cfRule type="expression" dxfId="414" priority="66" stopIfTrue="1">
      <formula>INDIRECT(ADDRESS(ROW(),COLUMN()))=TRUNC(INDIRECT(ADDRESS(ROW(),COLUMN())))</formula>
    </cfRule>
  </conditionalFormatting>
  <conditionalFormatting sqref="E18">
    <cfRule type="expression" dxfId="413" priority="63" stopIfTrue="1">
      <formula>INDIRECT(ADDRESS(ROW(),COLUMN()))=TRUNC(INDIRECT(ADDRESS(ROW(),COLUMN())))</formula>
    </cfRule>
  </conditionalFormatting>
  <conditionalFormatting sqref="D18">
    <cfRule type="expression" dxfId="412" priority="64" stopIfTrue="1">
      <formula>INDIRECT(ADDRESS(ROW(),COLUMN()))=TRUNC(INDIRECT(ADDRESS(ROW(),COLUMN())))</formula>
    </cfRule>
  </conditionalFormatting>
  <conditionalFormatting sqref="E19">
    <cfRule type="expression" dxfId="411" priority="61" stopIfTrue="1">
      <formula>INDIRECT(ADDRESS(ROW(),COLUMN()))=TRUNC(INDIRECT(ADDRESS(ROW(),COLUMN())))</formula>
    </cfRule>
  </conditionalFormatting>
  <conditionalFormatting sqref="D19">
    <cfRule type="expression" dxfId="410" priority="62" stopIfTrue="1">
      <formula>INDIRECT(ADDRESS(ROW(),COLUMN()))=TRUNC(INDIRECT(ADDRESS(ROW(),COLUMN())))</formula>
    </cfRule>
  </conditionalFormatting>
  <conditionalFormatting sqref="E20">
    <cfRule type="expression" dxfId="409" priority="59" stopIfTrue="1">
      <formula>INDIRECT(ADDRESS(ROW(),COLUMN()))=TRUNC(INDIRECT(ADDRESS(ROW(),COLUMN())))</formula>
    </cfRule>
  </conditionalFormatting>
  <conditionalFormatting sqref="D20">
    <cfRule type="expression" dxfId="408" priority="60" stopIfTrue="1">
      <formula>INDIRECT(ADDRESS(ROW(),COLUMN()))=TRUNC(INDIRECT(ADDRESS(ROW(),COLUMN())))</formula>
    </cfRule>
  </conditionalFormatting>
  <conditionalFormatting sqref="E5">
    <cfRule type="expression" dxfId="407" priority="57" stopIfTrue="1">
      <formula>INDIRECT(ADDRESS(ROW(),COLUMN()))=TRUNC(INDIRECT(ADDRESS(ROW(),COLUMN())))</formula>
    </cfRule>
  </conditionalFormatting>
  <conditionalFormatting sqref="D5">
    <cfRule type="expression" dxfId="406" priority="58" stopIfTrue="1">
      <formula>INDIRECT(ADDRESS(ROW(),COLUMN()))=TRUNC(INDIRECT(ADDRESS(ROW(),COLUMN())))</formula>
    </cfRule>
  </conditionalFormatting>
  <conditionalFormatting sqref="E21">
    <cfRule type="expression" dxfId="405" priority="55" stopIfTrue="1">
      <formula>INDIRECT(ADDRESS(ROW(),COLUMN()))=TRUNC(INDIRECT(ADDRESS(ROW(),COLUMN())))</formula>
    </cfRule>
  </conditionalFormatting>
  <conditionalFormatting sqref="D21">
    <cfRule type="expression" dxfId="404" priority="56" stopIfTrue="1">
      <formula>INDIRECT(ADDRESS(ROW(),COLUMN()))=TRUNC(INDIRECT(ADDRESS(ROW(),COLUMN())))</formula>
    </cfRule>
  </conditionalFormatting>
  <conditionalFormatting sqref="E22">
    <cfRule type="expression" dxfId="403" priority="53" stopIfTrue="1">
      <formula>INDIRECT(ADDRESS(ROW(),COLUMN()))=TRUNC(INDIRECT(ADDRESS(ROW(),COLUMN())))</formula>
    </cfRule>
  </conditionalFormatting>
  <conditionalFormatting sqref="D22">
    <cfRule type="expression" dxfId="402" priority="54" stopIfTrue="1">
      <formula>INDIRECT(ADDRESS(ROW(),COLUMN()))=TRUNC(INDIRECT(ADDRESS(ROW(),COLUMN())))</formula>
    </cfRule>
  </conditionalFormatting>
  <conditionalFormatting sqref="E23">
    <cfRule type="expression" dxfId="401" priority="51" stopIfTrue="1">
      <formula>INDIRECT(ADDRESS(ROW(),COLUMN()))=TRUNC(INDIRECT(ADDRESS(ROW(),COLUMN())))</formula>
    </cfRule>
  </conditionalFormatting>
  <conditionalFormatting sqref="D23">
    <cfRule type="expression" dxfId="400" priority="52" stopIfTrue="1">
      <formula>INDIRECT(ADDRESS(ROW(),COLUMN()))=TRUNC(INDIRECT(ADDRESS(ROW(),COLUMN())))</formula>
    </cfRule>
  </conditionalFormatting>
  <conditionalFormatting sqref="D17">
    <cfRule type="expression" dxfId="399" priority="50" stopIfTrue="1">
      <formula>INDIRECT(ADDRESS(ROW(),COLUMN()))=TRUNC(INDIRECT(ADDRESS(ROW(),COLUMN())))</formula>
    </cfRule>
  </conditionalFormatting>
  <conditionalFormatting sqref="E17">
    <cfRule type="expression" dxfId="398" priority="49" stopIfTrue="1">
      <formula>INDIRECT(ADDRESS(ROW(),COLUMN()))=TRUNC(INDIRECT(ADDRESS(ROW(),COLUMN())))</formula>
    </cfRule>
  </conditionalFormatting>
  <conditionalFormatting sqref="D13">
    <cfRule type="expression" dxfId="397" priority="48" stopIfTrue="1">
      <formula>INDIRECT(ADDRESS(ROW(),COLUMN()))=TRUNC(INDIRECT(ADDRESS(ROW(),COLUMN())))</formula>
    </cfRule>
  </conditionalFormatting>
  <conditionalFormatting sqref="E13">
    <cfRule type="expression" dxfId="396" priority="47" stopIfTrue="1">
      <formula>INDIRECT(ADDRESS(ROW(),COLUMN()))=TRUNC(INDIRECT(ADDRESS(ROW(),COLUMN())))</formula>
    </cfRule>
  </conditionalFormatting>
  <conditionalFormatting sqref="E24">
    <cfRule type="expression" dxfId="395" priority="45" stopIfTrue="1">
      <formula>INDIRECT(ADDRESS(ROW(),COLUMN()))=TRUNC(INDIRECT(ADDRESS(ROW(),COLUMN())))</formula>
    </cfRule>
  </conditionalFormatting>
  <conditionalFormatting sqref="D24">
    <cfRule type="expression" dxfId="394" priority="46" stopIfTrue="1">
      <formula>INDIRECT(ADDRESS(ROW(),COLUMN()))=TRUNC(INDIRECT(ADDRESS(ROW(),COLUMN())))</formula>
    </cfRule>
  </conditionalFormatting>
  <conditionalFormatting sqref="E25">
    <cfRule type="expression" dxfId="393" priority="43" stopIfTrue="1">
      <formula>INDIRECT(ADDRESS(ROW(),COLUMN()))=TRUNC(INDIRECT(ADDRESS(ROW(),COLUMN())))</formula>
    </cfRule>
  </conditionalFormatting>
  <conditionalFormatting sqref="D25">
    <cfRule type="expression" dxfId="392" priority="44" stopIfTrue="1">
      <formula>INDIRECT(ADDRESS(ROW(),COLUMN()))=TRUNC(INDIRECT(ADDRESS(ROW(),COLUMN())))</formula>
    </cfRule>
  </conditionalFormatting>
  <conditionalFormatting sqref="E26">
    <cfRule type="expression" dxfId="391" priority="41" stopIfTrue="1">
      <formula>INDIRECT(ADDRESS(ROW(),COLUMN()))=TRUNC(INDIRECT(ADDRESS(ROW(),COLUMN())))</formula>
    </cfRule>
  </conditionalFormatting>
  <conditionalFormatting sqref="D26">
    <cfRule type="expression" dxfId="390" priority="42" stopIfTrue="1">
      <formula>INDIRECT(ADDRESS(ROW(),COLUMN()))=TRUNC(INDIRECT(ADDRESS(ROW(),COLUMN())))</formula>
    </cfRule>
  </conditionalFormatting>
  <conditionalFormatting sqref="E27">
    <cfRule type="expression" dxfId="389" priority="39" stopIfTrue="1">
      <formula>INDIRECT(ADDRESS(ROW(),COLUMN()))=TRUNC(INDIRECT(ADDRESS(ROW(),COLUMN())))</formula>
    </cfRule>
  </conditionalFormatting>
  <conditionalFormatting sqref="D27">
    <cfRule type="expression" dxfId="388" priority="40" stopIfTrue="1">
      <formula>INDIRECT(ADDRESS(ROW(),COLUMN()))=TRUNC(INDIRECT(ADDRESS(ROW(),COLUMN())))</formula>
    </cfRule>
  </conditionalFormatting>
  <conditionalFormatting sqref="E29">
    <cfRule type="expression" dxfId="387" priority="37" stopIfTrue="1">
      <formula>INDIRECT(ADDRESS(ROW(),COLUMN()))=TRUNC(INDIRECT(ADDRESS(ROW(),COLUMN())))</formula>
    </cfRule>
  </conditionalFormatting>
  <conditionalFormatting sqref="D29">
    <cfRule type="expression" dxfId="386" priority="38" stopIfTrue="1">
      <formula>INDIRECT(ADDRESS(ROW(),COLUMN()))=TRUNC(INDIRECT(ADDRESS(ROW(),COLUMN())))</formula>
    </cfRule>
  </conditionalFormatting>
  <conditionalFormatting sqref="E31">
    <cfRule type="expression" dxfId="385" priority="35" stopIfTrue="1">
      <formula>INDIRECT(ADDRESS(ROW(),COLUMN()))=TRUNC(INDIRECT(ADDRESS(ROW(),COLUMN())))</formula>
    </cfRule>
  </conditionalFormatting>
  <conditionalFormatting sqref="D31">
    <cfRule type="expression" dxfId="384" priority="36" stopIfTrue="1">
      <formula>INDIRECT(ADDRESS(ROW(),COLUMN()))=TRUNC(INDIRECT(ADDRESS(ROW(),COLUMN())))</formula>
    </cfRule>
  </conditionalFormatting>
  <conditionalFormatting sqref="E30">
    <cfRule type="expression" dxfId="383" priority="33" stopIfTrue="1">
      <formula>INDIRECT(ADDRESS(ROW(),COLUMN()))=TRUNC(INDIRECT(ADDRESS(ROW(),COLUMN())))</formula>
    </cfRule>
  </conditionalFormatting>
  <conditionalFormatting sqref="D30">
    <cfRule type="expression" dxfId="382" priority="34" stopIfTrue="1">
      <formula>INDIRECT(ADDRESS(ROW(),COLUMN()))=TRUNC(INDIRECT(ADDRESS(ROW(),COLUMN())))</formula>
    </cfRule>
  </conditionalFormatting>
  <conditionalFormatting sqref="E9">
    <cfRule type="expression" dxfId="381" priority="31" stopIfTrue="1">
      <formula>INDIRECT(ADDRESS(ROW(),COLUMN()))=TRUNC(INDIRECT(ADDRESS(ROW(),COLUMN())))</formula>
    </cfRule>
  </conditionalFormatting>
  <conditionalFormatting sqref="D9">
    <cfRule type="expression" dxfId="380" priority="32" stopIfTrue="1">
      <formula>INDIRECT(ADDRESS(ROW(),COLUMN()))=TRUNC(INDIRECT(ADDRESS(ROW(),COLUMN())))</formula>
    </cfRule>
  </conditionalFormatting>
  <conditionalFormatting sqref="E32">
    <cfRule type="expression" dxfId="379" priority="29" stopIfTrue="1">
      <formula>INDIRECT(ADDRESS(ROW(),COLUMN()))=TRUNC(INDIRECT(ADDRESS(ROW(),COLUMN())))</formula>
    </cfRule>
  </conditionalFormatting>
  <conditionalFormatting sqref="D32">
    <cfRule type="expression" dxfId="378" priority="30" stopIfTrue="1">
      <formula>INDIRECT(ADDRESS(ROW(),COLUMN()))=TRUNC(INDIRECT(ADDRESS(ROW(),COLUMN())))</formula>
    </cfRule>
  </conditionalFormatting>
  <conditionalFormatting sqref="E33">
    <cfRule type="expression" dxfId="377" priority="27" stopIfTrue="1">
      <formula>INDIRECT(ADDRESS(ROW(),COLUMN()))=TRUNC(INDIRECT(ADDRESS(ROW(),COLUMN())))</formula>
    </cfRule>
  </conditionalFormatting>
  <conditionalFormatting sqref="D33">
    <cfRule type="expression" dxfId="376" priority="28" stopIfTrue="1">
      <formula>INDIRECT(ADDRESS(ROW(),COLUMN()))=TRUNC(INDIRECT(ADDRESS(ROW(),COLUMN())))</formula>
    </cfRule>
  </conditionalFormatting>
  <conditionalFormatting sqref="E34">
    <cfRule type="expression" dxfId="375" priority="25" stopIfTrue="1">
      <formula>INDIRECT(ADDRESS(ROW(),COLUMN()))=TRUNC(INDIRECT(ADDRESS(ROW(),COLUMN())))</formula>
    </cfRule>
  </conditionalFormatting>
  <conditionalFormatting sqref="D34">
    <cfRule type="expression" dxfId="374" priority="26" stopIfTrue="1">
      <formula>INDIRECT(ADDRESS(ROW(),COLUMN()))=TRUNC(INDIRECT(ADDRESS(ROW(),COLUMN())))</formula>
    </cfRule>
  </conditionalFormatting>
  <conditionalFormatting sqref="E35">
    <cfRule type="expression" dxfId="373" priority="23" stopIfTrue="1">
      <formula>INDIRECT(ADDRESS(ROW(),COLUMN()))=TRUNC(INDIRECT(ADDRESS(ROW(),COLUMN())))</formula>
    </cfRule>
  </conditionalFormatting>
  <conditionalFormatting sqref="D35">
    <cfRule type="expression" dxfId="372" priority="24" stopIfTrue="1">
      <formula>INDIRECT(ADDRESS(ROW(),COLUMN()))=TRUNC(INDIRECT(ADDRESS(ROW(),COLUMN())))</formula>
    </cfRule>
  </conditionalFormatting>
  <conditionalFormatting sqref="E36">
    <cfRule type="expression" dxfId="371" priority="21" stopIfTrue="1">
      <formula>INDIRECT(ADDRESS(ROW(),COLUMN()))=TRUNC(INDIRECT(ADDRESS(ROW(),COLUMN())))</formula>
    </cfRule>
  </conditionalFormatting>
  <conditionalFormatting sqref="D36">
    <cfRule type="expression" dxfId="370" priority="22" stopIfTrue="1">
      <formula>INDIRECT(ADDRESS(ROW(),COLUMN()))=TRUNC(INDIRECT(ADDRESS(ROW(),COLUMN())))</formula>
    </cfRule>
  </conditionalFormatting>
  <conditionalFormatting sqref="E37">
    <cfRule type="expression" dxfId="369" priority="19" stopIfTrue="1">
      <formula>INDIRECT(ADDRESS(ROW(),COLUMN()))=TRUNC(INDIRECT(ADDRESS(ROW(),COLUMN())))</formula>
    </cfRule>
  </conditionalFormatting>
  <conditionalFormatting sqref="D37">
    <cfRule type="expression" dxfId="368" priority="20" stopIfTrue="1">
      <formula>INDIRECT(ADDRESS(ROW(),COLUMN()))=TRUNC(INDIRECT(ADDRESS(ROW(),COLUMN())))</formula>
    </cfRule>
  </conditionalFormatting>
  <conditionalFormatting sqref="E38">
    <cfRule type="expression" dxfId="367" priority="17" stopIfTrue="1">
      <formula>INDIRECT(ADDRESS(ROW(),COLUMN()))=TRUNC(INDIRECT(ADDRESS(ROW(),COLUMN())))</formula>
    </cfRule>
  </conditionalFormatting>
  <conditionalFormatting sqref="D38">
    <cfRule type="expression" dxfId="366" priority="18" stopIfTrue="1">
      <formula>INDIRECT(ADDRESS(ROW(),COLUMN()))=TRUNC(INDIRECT(ADDRESS(ROW(),COLUMN())))</formula>
    </cfRule>
  </conditionalFormatting>
  <conditionalFormatting sqref="E39">
    <cfRule type="expression" dxfId="365" priority="15" stopIfTrue="1">
      <formula>INDIRECT(ADDRESS(ROW(),COLUMN()))=TRUNC(INDIRECT(ADDRESS(ROW(),COLUMN())))</formula>
    </cfRule>
  </conditionalFormatting>
  <conditionalFormatting sqref="D39">
    <cfRule type="expression" dxfId="364" priority="16" stopIfTrue="1">
      <formula>INDIRECT(ADDRESS(ROW(),COLUMN()))=TRUNC(INDIRECT(ADDRESS(ROW(),COLUMN())))</formula>
    </cfRule>
  </conditionalFormatting>
  <conditionalFormatting sqref="E40">
    <cfRule type="expression" dxfId="363" priority="13" stopIfTrue="1">
      <formula>INDIRECT(ADDRESS(ROW(),COLUMN()))=TRUNC(INDIRECT(ADDRESS(ROW(),COLUMN())))</formula>
    </cfRule>
  </conditionalFormatting>
  <conditionalFormatting sqref="D40">
    <cfRule type="expression" dxfId="362" priority="14" stopIfTrue="1">
      <formula>INDIRECT(ADDRESS(ROW(),COLUMN()))=TRUNC(INDIRECT(ADDRESS(ROW(),COLUMN())))</formula>
    </cfRule>
  </conditionalFormatting>
  <conditionalFormatting sqref="E41">
    <cfRule type="expression" dxfId="361" priority="11" stopIfTrue="1">
      <formula>INDIRECT(ADDRESS(ROW(),COLUMN()))=TRUNC(INDIRECT(ADDRESS(ROW(),COLUMN())))</formula>
    </cfRule>
  </conditionalFormatting>
  <conditionalFormatting sqref="D41">
    <cfRule type="expression" dxfId="360" priority="12" stopIfTrue="1">
      <formula>INDIRECT(ADDRESS(ROW(),COLUMN()))=TRUNC(INDIRECT(ADDRESS(ROW(),COLUMN())))</formula>
    </cfRule>
  </conditionalFormatting>
  <conditionalFormatting sqref="E43">
    <cfRule type="expression" dxfId="359" priority="9" stopIfTrue="1">
      <formula>INDIRECT(ADDRESS(ROW(),COLUMN()))=TRUNC(INDIRECT(ADDRESS(ROW(),COLUMN())))</formula>
    </cfRule>
  </conditionalFormatting>
  <conditionalFormatting sqref="D43">
    <cfRule type="expression" dxfId="358" priority="10" stopIfTrue="1">
      <formula>INDIRECT(ADDRESS(ROW(),COLUMN()))=TRUNC(INDIRECT(ADDRESS(ROW(),COLUMN())))</formula>
    </cfRule>
  </conditionalFormatting>
  <conditionalFormatting sqref="E45">
    <cfRule type="expression" dxfId="357" priority="7" stopIfTrue="1">
      <formula>INDIRECT(ADDRESS(ROW(),COLUMN()))=TRUNC(INDIRECT(ADDRESS(ROW(),COLUMN())))</formula>
    </cfRule>
  </conditionalFormatting>
  <conditionalFormatting sqref="D45">
    <cfRule type="expression" dxfId="356" priority="8" stopIfTrue="1">
      <formula>INDIRECT(ADDRESS(ROW(),COLUMN()))=TRUNC(INDIRECT(ADDRESS(ROW(),COLUMN())))</formula>
    </cfRule>
  </conditionalFormatting>
  <conditionalFormatting sqref="E46">
    <cfRule type="expression" dxfId="355" priority="5" stopIfTrue="1">
      <formula>INDIRECT(ADDRESS(ROW(),COLUMN()))=TRUNC(INDIRECT(ADDRESS(ROW(),COLUMN())))</formula>
    </cfRule>
  </conditionalFormatting>
  <conditionalFormatting sqref="D46">
    <cfRule type="expression" dxfId="354" priority="6" stopIfTrue="1">
      <formula>INDIRECT(ADDRESS(ROW(),COLUMN()))=TRUNC(INDIRECT(ADDRESS(ROW(),COLUMN())))</formula>
    </cfRule>
  </conditionalFormatting>
  <conditionalFormatting sqref="E44">
    <cfRule type="expression" dxfId="353" priority="3" stopIfTrue="1">
      <formula>INDIRECT(ADDRESS(ROW(),COLUMN()))=TRUNC(INDIRECT(ADDRESS(ROW(),COLUMN())))</formula>
    </cfRule>
  </conditionalFormatting>
  <conditionalFormatting sqref="D44">
    <cfRule type="expression" dxfId="352" priority="4" stopIfTrue="1">
      <formula>INDIRECT(ADDRESS(ROW(),COLUMN()))=TRUNC(INDIRECT(ADDRESS(ROW(),COLUMN())))</formula>
    </cfRule>
  </conditionalFormatting>
  <conditionalFormatting sqref="D47">
    <cfRule type="expression" dxfId="351" priority="2" stopIfTrue="1">
      <formula>INDIRECT(ADDRESS(ROW(),COLUMN()))=TRUNC(INDIRECT(ADDRESS(ROW(),COLUMN())))</formula>
    </cfRule>
  </conditionalFormatting>
  <pageMargins left="0.7" right="0.7" top="0.75" bottom="0.75" header="0.3" footer="0.3"/>
  <pageSetup paperSize="9" scale="2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8"/>
  <sheetViews>
    <sheetView view="pageBreakPreview" topLeftCell="A34" zoomScale="85" zoomScaleNormal="100" zoomScaleSheetLayoutView="85" workbookViewId="0">
      <selection activeCell="K42" sqref="K42"/>
    </sheetView>
  </sheetViews>
  <sheetFormatPr defaultRowHeight="19.2"/>
  <cols>
    <col min="1" max="1" width="4.88671875" style="10" bestFit="1" customWidth="1"/>
    <col min="2" max="2" width="14.33203125" style="10" customWidth="1"/>
    <col min="3" max="3" width="14.109375" style="10" bestFit="1" customWidth="1"/>
    <col min="4" max="4" width="11.109375" style="10" bestFit="1" customWidth="1"/>
    <col min="5" max="5" width="8.88671875" style="10"/>
    <col min="6" max="6" width="14.33203125" style="10" customWidth="1"/>
    <col min="7" max="7" width="15.5546875" style="10" bestFit="1" customWidth="1"/>
    <col min="8" max="8" width="12.5546875" style="10" bestFit="1" customWidth="1"/>
    <col min="9" max="9" width="8.88671875" style="10"/>
    <col min="10" max="10" width="14.33203125" style="10" customWidth="1"/>
    <col min="11" max="11" width="15.5546875" style="10" bestFit="1" customWidth="1"/>
    <col min="12" max="12" width="12.5546875" style="10" bestFit="1" customWidth="1"/>
    <col min="13" max="13" width="8.88671875" style="10"/>
    <col min="14" max="14" width="12.33203125" style="10" customWidth="1"/>
    <col min="15" max="15" width="9" style="10" bestFit="1" customWidth="1"/>
    <col min="16" max="16" width="11.109375" style="10" bestFit="1" customWidth="1"/>
    <col min="17" max="16384" width="8.88671875" style="10"/>
  </cols>
  <sheetData>
    <row r="1" spans="1:16">
      <c r="B1" s="10" t="s">
        <v>165</v>
      </c>
      <c r="F1" s="10" t="s">
        <v>164</v>
      </c>
      <c r="J1" s="10" t="s">
        <v>94</v>
      </c>
      <c r="N1" s="10" t="s">
        <v>95</v>
      </c>
    </row>
    <row r="2" spans="1:16" ht="37.200000000000003" customHeight="1">
      <c r="A2" s="11" t="s">
        <v>96</v>
      </c>
      <c r="B2" s="89" t="s">
        <v>167</v>
      </c>
      <c r="C2" s="89" t="s">
        <v>98</v>
      </c>
      <c r="D2" s="90" t="s">
        <v>166</v>
      </c>
      <c r="E2" s="91"/>
      <c r="F2" s="89" t="s">
        <v>97</v>
      </c>
      <c r="G2" s="89" t="s">
        <v>98</v>
      </c>
      <c r="H2" s="89" t="s">
        <v>99</v>
      </c>
      <c r="I2" s="91"/>
      <c r="J2" s="89" t="s">
        <v>97</v>
      </c>
      <c r="K2" s="89" t="s">
        <v>98</v>
      </c>
      <c r="L2" s="89" t="s">
        <v>99</v>
      </c>
      <c r="M2" s="92"/>
      <c r="N2" s="89" t="s">
        <v>97</v>
      </c>
      <c r="O2" s="89" t="s">
        <v>98</v>
      </c>
      <c r="P2" s="89" t="s">
        <v>99</v>
      </c>
    </row>
    <row r="3" spans="1:16" ht="30.6" customHeight="1">
      <c r="A3" s="11">
        <v>1</v>
      </c>
      <c r="B3" s="93" t="s">
        <v>104</v>
      </c>
      <c r="C3" s="94">
        <v>1248.944</v>
      </c>
      <c r="D3" s="99">
        <v>-63.2645676187243</v>
      </c>
      <c r="E3" s="91"/>
      <c r="F3" s="93" t="s">
        <v>100</v>
      </c>
      <c r="G3" s="119">
        <v>17257.914000000001</v>
      </c>
      <c r="H3" s="97">
        <v>-35.200000000000003</v>
      </c>
      <c r="I3" s="91"/>
      <c r="J3" s="93" t="s">
        <v>101</v>
      </c>
      <c r="K3" s="96">
        <v>1606</v>
      </c>
      <c r="L3" s="97">
        <v>-35.328000000000003</v>
      </c>
      <c r="M3" s="92"/>
      <c r="N3" s="93" t="s">
        <v>101</v>
      </c>
      <c r="O3" s="96">
        <v>1952</v>
      </c>
      <c r="P3" s="97">
        <v>-62.658999999999999</v>
      </c>
    </row>
    <row r="4" spans="1:16" ht="30.6" customHeight="1">
      <c r="A4" s="11">
        <v>2</v>
      </c>
      <c r="B4" s="93" t="s">
        <v>110</v>
      </c>
      <c r="C4" s="94">
        <v>1145.7460000000001</v>
      </c>
      <c r="D4" s="99">
        <v>-62.599144426426093</v>
      </c>
      <c r="E4" s="91"/>
      <c r="F4" s="93" t="s">
        <v>101</v>
      </c>
      <c r="G4" s="119">
        <v>2082.8000000000002</v>
      </c>
      <c r="H4" s="97">
        <v>-35</v>
      </c>
      <c r="I4" s="91"/>
      <c r="J4" s="93" t="s">
        <v>100</v>
      </c>
      <c r="K4" s="96">
        <v>12847.004999999999</v>
      </c>
      <c r="L4" s="97">
        <v>-32.292000000000002</v>
      </c>
      <c r="M4" s="92"/>
      <c r="N4" s="93" t="s">
        <v>100</v>
      </c>
      <c r="O4" s="96">
        <v>15287</v>
      </c>
      <c r="P4" s="97">
        <v>-60.905999999999999</v>
      </c>
    </row>
    <row r="5" spans="1:16" ht="30.6" customHeight="1">
      <c r="A5" s="11">
        <v>3</v>
      </c>
      <c r="B5" s="93" t="s">
        <v>101</v>
      </c>
      <c r="C5" s="94">
        <v>1597.2</v>
      </c>
      <c r="D5" s="99">
        <v>-62.357379789631857</v>
      </c>
      <c r="E5" s="91"/>
      <c r="F5" s="93" t="s">
        <v>102</v>
      </c>
      <c r="G5" s="119">
        <v>6968.5559999999996</v>
      </c>
      <c r="H5" s="97">
        <v>-34.1</v>
      </c>
      <c r="I5" s="91"/>
      <c r="J5" s="93" t="s">
        <v>103</v>
      </c>
      <c r="K5" s="96">
        <v>5195.3950000000004</v>
      </c>
      <c r="L5" s="97">
        <v>-28.337</v>
      </c>
      <c r="M5" s="92"/>
      <c r="N5" s="93" t="s">
        <v>104</v>
      </c>
      <c r="O5" s="96">
        <v>1590</v>
      </c>
      <c r="P5" s="97">
        <v>-60.558999999999997</v>
      </c>
    </row>
    <row r="6" spans="1:16" ht="30.6" customHeight="1">
      <c r="A6" s="11">
        <v>4</v>
      </c>
      <c r="B6" s="93" t="s">
        <v>128</v>
      </c>
      <c r="C6" s="94">
        <v>930.22399999999993</v>
      </c>
      <c r="D6" s="99">
        <v>-61.797089776225945</v>
      </c>
      <c r="E6" s="91"/>
      <c r="F6" s="93" t="s">
        <v>103</v>
      </c>
      <c r="G6" s="119">
        <v>6603.5959999999995</v>
      </c>
      <c r="H6" s="97">
        <v>-33.4</v>
      </c>
      <c r="I6" s="91"/>
      <c r="J6" s="93" t="s">
        <v>104</v>
      </c>
      <c r="K6" s="96">
        <v>1245.941</v>
      </c>
      <c r="L6" s="97">
        <v>-28.111999999999998</v>
      </c>
      <c r="M6" s="92"/>
      <c r="N6" s="93" t="s">
        <v>102</v>
      </c>
      <c r="O6" s="96">
        <v>6440</v>
      </c>
      <c r="P6" s="97">
        <v>-60.271999999999998</v>
      </c>
    </row>
    <row r="7" spans="1:16" ht="30.6" customHeight="1">
      <c r="A7" s="11">
        <v>5</v>
      </c>
      <c r="B7" s="93" t="s">
        <v>100</v>
      </c>
      <c r="C7" s="94">
        <v>13886.367999999997</v>
      </c>
      <c r="D7" s="99">
        <v>-61.003127186532879</v>
      </c>
      <c r="E7" s="91"/>
      <c r="F7" s="93" t="s">
        <v>105</v>
      </c>
      <c r="G7" s="119">
        <v>2071.5320000000002</v>
      </c>
      <c r="H7" s="97">
        <v>-30.9</v>
      </c>
      <c r="I7" s="91"/>
      <c r="J7" s="93" t="s">
        <v>105</v>
      </c>
      <c r="K7" s="96">
        <v>1676.88</v>
      </c>
      <c r="L7" s="97">
        <v>-27.731999999999999</v>
      </c>
      <c r="M7" s="92"/>
      <c r="N7" s="93" t="s">
        <v>105</v>
      </c>
      <c r="O7" s="96">
        <v>2049</v>
      </c>
      <c r="P7" s="97">
        <v>-60.02</v>
      </c>
    </row>
    <row r="8" spans="1:16" ht="30.6" customHeight="1">
      <c r="A8" s="11">
        <v>6</v>
      </c>
      <c r="B8" s="93" t="s">
        <v>122</v>
      </c>
      <c r="C8" s="94">
        <v>815.7700000000001</v>
      </c>
      <c r="D8" s="99">
        <v>-60.816565208330779</v>
      </c>
      <c r="E8" s="91"/>
      <c r="F8" s="93" t="s">
        <v>104</v>
      </c>
      <c r="G8" s="119">
        <v>1558.2760000000001</v>
      </c>
      <c r="H8" s="97">
        <v>-29.9</v>
      </c>
      <c r="I8" s="91"/>
      <c r="J8" s="93" t="s">
        <v>102</v>
      </c>
      <c r="K8" s="96">
        <v>5280.7129999999997</v>
      </c>
      <c r="L8" s="97">
        <v>-23.093</v>
      </c>
      <c r="M8" s="92"/>
      <c r="N8" s="93" t="s">
        <v>103</v>
      </c>
      <c r="O8" s="96">
        <v>6355</v>
      </c>
      <c r="P8" s="97">
        <v>-59.024999999999999</v>
      </c>
    </row>
    <row r="9" spans="1:16" ht="30.6" customHeight="1">
      <c r="A9" s="11">
        <v>7</v>
      </c>
      <c r="B9" s="93" t="s">
        <v>102</v>
      </c>
      <c r="C9" s="94">
        <v>5708.4630000000016</v>
      </c>
      <c r="D9" s="99">
        <v>-60.098772086286608</v>
      </c>
      <c r="E9" s="91"/>
      <c r="F9" s="93" t="s">
        <v>106</v>
      </c>
      <c r="G9" s="119">
        <v>187.1</v>
      </c>
      <c r="H9" s="97">
        <v>-27.5</v>
      </c>
      <c r="I9" s="91"/>
      <c r="J9" s="93" t="s">
        <v>107</v>
      </c>
      <c r="K9" s="96">
        <v>955.47799999999995</v>
      </c>
      <c r="L9" s="97">
        <v>-16.928999999999998</v>
      </c>
      <c r="M9" s="92"/>
      <c r="N9" s="93" t="s">
        <v>106</v>
      </c>
      <c r="O9" s="96">
        <v>210</v>
      </c>
      <c r="P9" s="97">
        <v>-58.777999999999999</v>
      </c>
    </row>
    <row r="10" spans="1:16" ht="30.6" customHeight="1">
      <c r="A10" s="11">
        <v>8</v>
      </c>
      <c r="B10" s="93" t="s">
        <v>103</v>
      </c>
      <c r="C10" s="94">
        <v>5402.94</v>
      </c>
      <c r="D10" s="99">
        <v>-57.472969181593733</v>
      </c>
      <c r="E10" s="91"/>
      <c r="F10" s="93" t="s">
        <v>108</v>
      </c>
      <c r="G10" s="119">
        <v>2676.7939999999999</v>
      </c>
      <c r="H10" s="97">
        <v>-27.2</v>
      </c>
      <c r="I10" s="91"/>
      <c r="J10" s="93" t="s">
        <v>109</v>
      </c>
      <c r="K10" s="96">
        <v>6495.7790000000005</v>
      </c>
      <c r="L10" s="97">
        <v>-15.263999999999999</v>
      </c>
      <c r="M10" s="92"/>
      <c r="N10" s="93" t="s">
        <v>110</v>
      </c>
      <c r="O10" s="96">
        <v>1451</v>
      </c>
      <c r="P10" s="97">
        <v>-57.618000000000002</v>
      </c>
    </row>
    <row r="11" spans="1:16" ht="30.6" customHeight="1">
      <c r="A11" s="11">
        <v>9</v>
      </c>
      <c r="B11" s="93" t="s">
        <v>105</v>
      </c>
      <c r="C11" s="94">
        <v>1701.8920000000003</v>
      </c>
      <c r="D11" s="99">
        <v>-57.404467142450855</v>
      </c>
      <c r="E11" s="91"/>
      <c r="F11" s="93" t="s">
        <v>111</v>
      </c>
      <c r="G11" s="119">
        <v>945.10500000000002</v>
      </c>
      <c r="H11" s="97">
        <v>-25.8</v>
      </c>
      <c r="I11" s="91"/>
      <c r="J11" s="93" t="s">
        <v>112</v>
      </c>
      <c r="K11" s="96">
        <v>111.9</v>
      </c>
      <c r="L11" s="97">
        <v>-14.436999999999999</v>
      </c>
      <c r="M11" s="92"/>
      <c r="N11" s="93" t="s">
        <v>113</v>
      </c>
      <c r="O11" s="96">
        <v>139</v>
      </c>
      <c r="P11" s="97">
        <v>-57.024000000000001</v>
      </c>
    </row>
    <row r="12" spans="1:16" ht="30.6" customHeight="1">
      <c r="A12" s="11">
        <v>10</v>
      </c>
      <c r="B12" s="93" t="s">
        <v>129</v>
      </c>
      <c r="C12" s="94">
        <v>1300.3000000000002</v>
      </c>
      <c r="D12" s="99">
        <v>-56.533694585864787</v>
      </c>
      <c r="E12" s="91"/>
      <c r="F12" s="93" t="s">
        <v>114</v>
      </c>
      <c r="G12" s="119">
        <v>744.38699999999994</v>
      </c>
      <c r="H12" s="97">
        <v>-24.2</v>
      </c>
      <c r="I12" s="91"/>
      <c r="J12" s="93" t="s">
        <v>113</v>
      </c>
      <c r="K12" s="96">
        <v>114.63500000000001</v>
      </c>
      <c r="L12" s="97">
        <v>-13.26</v>
      </c>
      <c r="M12" s="92"/>
      <c r="N12" s="93" t="s">
        <v>108</v>
      </c>
      <c r="O12" s="96">
        <v>2545</v>
      </c>
      <c r="P12" s="97">
        <v>-56.854999999999997</v>
      </c>
    </row>
    <row r="13" spans="1:16" ht="30.6" customHeight="1">
      <c r="A13" s="11">
        <v>11</v>
      </c>
      <c r="B13" s="93" t="s">
        <v>124</v>
      </c>
      <c r="C13" s="94">
        <v>1393.038</v>
      </c>
      <c r="D13" s="99">
        <v>-55.434685579287859</v>
      </c>
      <c r="E13" s="91"/>
      <c r="F13" s="93" t="s">
        <v>115</v>
      </c>
      <c r="G13" s="119">
        <v>4355.2950000000001</v>
      </c>
      <c r="H13" s="97">
        <v>-21.1</v>
      </c>
      <c r="I13" s="91"/>
      <c r="J13" s="93" t="s">
        <v>110</v>
      </c>
      <c r="K13" s="96">
        <v>1170.8679999999999</v>
      </c>
      <c r="L13" s="97">
        <v>-13.250999999999999</v>
      </c>
      <c r="M13" s="92"/>
      <c r="N13" s="93" t="s">
        <v>111</v>
      </c>
      <c r="O13" s="96">
        <v>929</v>
      </c>
      <c r="P13" s="97">
        <v>-55.658999999999999</v>
      </c>
    </row>
    <row r="14" spans="1:16" ht="30.6" customHeight="1">
      <c r="A14" s="11">
        <v>12</v>
      </c>
      <c r="B14" s="93" t="s">
        <v>113</v>
      </c>
      <c r="C14" s="94">
        <v>104.19999999999999</v>
      </c>
      <c r="D14" s="99">
        <v>-55.270249520153556</v>
      </c>
      <c r="E14" s="91"/>
      <c r="F14" s="93" t="s">
        <v>116</v>
      </c>
      <c r="G14" s="119">
        <v>549.92499999999995</v>
      </c>
      <c r="H14" s="97">
        <v>-20.100000000000001</v>
      </c>
      <c r="I14" s="91"/>
      <c r="J14" s="93" t="s">
        <v>117</v>
      </c>
      <c r="K14" s="96">
        <v>611.81799999999998</v>
      </c>
      <c r="L14" s="97">
        <v>-12.653</v>
      </c>
      <c r="M14" s="92"/>
      <c r="N14" s="93" t="s">
        <v>115</v>
      </c>
      <c r="O14" s="96">
        <v>4277</v>
      </c>
      <c r="P14" s="97">
        <v>-55.027999999999999</v>
      </c>
    </row>
    <row r="15" spans="1:16" ht="30.6" customHeight="1">
      <c r="A15" s="11">
        <v>13</v>
      </c>
      <c r="B15" s="93" t="s">
        <v>109</v>
      </c>
      <c r="C15" s="94">
        <v>6576.2</v>
      </c>
      <c r="D15" s="99">
        <v>-53.115726215443573</v>
      </c>
      <c r="E15" s="91"/>
      <c r="F15" s="93" t="s">
        <v>110</v>
      </c>
      <c r="G15" s="119">
        <v>1398.2239999999999</v>
      </c>
      <c r="H15" s="97">
        <v>-20</v>
      </c>
      <c r="I15" s="91"/>
      <c r="J15" s="93" t="s">
        <v>106</v>
      </c>
      <c r="K15" s="96">
        <v>182.9</v>
      </c>
      <c r="L15" s="97">
        <v>-12.467000000000001</v>
      </c>
      <c r="M15" s="92"/>
      <c r="N15" s="93" t="s">
        <v>114</v>
      </c>
      <c r="O15" s="96">
        <v>719</v>
      </c>
      <c r="P15" s="97">
        <v>-54.887999999999998</v>
      </c>
    </row>
    <row r="16" spans="1:16" ht="30.6" customHeight="1">
      <c r="A16" s="11">
        <v>14</v>
      </c>
      <c r="B16" s="93" t="s">
        <v>127</v>
      </c>
      <c r="C16" s="94">
        <v>2886</v>
      </c>
      <c r="D16" s="99">
        <v>-52.823999999999998</v>
      </c>
      <c r="E16" s="91"/>
      <c r="F16" s="93" t="s">
        <v>109</v>
      </c>
      <c r="G16" s="119">
        <v>7984.58</v>
      </c>
      <c r="H16" s="97">
        <v>-19.5</v>
      </c>
      <c r="I16" s="91"/>
      <c r="J16" s="93" t="s">
        <v>118</v>
      </c>
      <c r="K16" s="96">
        <v>1237.0360000000001</v>
      </c>
      <c r="L16" s="97">
        <v>-11.539</v>
      </c>
      <c r="M16" s="92"/>
      <c r="N16" s="93" t="s">
        <v>109</v>
      </c>
      <c r="O16" s="96">
        <v>7956</v>
      </c>
      <c r="P16" s="97">
        <v>-54.646999999999998</v>
      </c>
    </row>
    <row r="17" spans="1:16" ht="30.6" customHeight="1">
      <c r="A17" s="11">
        <v>15</v>
      </c>
      <c r="B17" s="93" t="s">
        <v>108</v>
      </c>
      <c r="C17" s="94">
        <v>2187.7760000000003</v>
      </c>
      <c r="D17" s="99">
        <v>-51.236401784277732</v>
      </c>
      <c r="E17" s="91"/>
      <c r="F17" s="93" t="s">
        <v>113</v>
      </c>
      <c r="G17" s="119">
        <v>128.80000000000001</v>
      </c>
      <c r="H17" s="97">
        <v>-18</v>
      </c>
      <c r="I17" s="91"/>
      <c r="J17" s="93" t="s">
        <v>111</v>
      </c>
      <c r="K17" s="96">
        <v>746.86500000000001</v>
      </c>
      <c r="L17" s="97">
        <v>-11.282</v>
      </c>
      <c r="M17" s="92"/>
      <c r="N17" s="93" t="s">
        <v>119</v>
      </c>
      <c r="O17" s="96">
        <v>1220</v>
      </c>
      <c r="P17" s="97">
        <v>-54.39</v>
      </c>
    </row>
    <row r="18" spans="1:16" ht="30.6" customHeight="1">
      <c r="A18" s="11">
        <v>16</v>
      </c>
      <c r="B18" s="93" t="s">
        <v>111</v>
      </c>
      <c r="C18" s="94">
        <v>786.74100000000021</v>
      </c>
      <c r="D18" s="99">
        <v>-50.065854159119702</v>
      </c>
      <c r="E18" s="91"/>
      <c r="F18" s="93" t="s">
        <v>118</v>
      </c>
      <c r="G18" s="119">
        <v>1536.3320000000001</v>
      </c>
      <c r="H18" s="97">
        <v>-17.5</v>
      </c>
      <c r="I18" s="91"/>
      <c r="J18" s="93" t="s">
        <v>120</v>
      </c>
      <c r="K18" s="96">
        <v>3608.7020000000002</v>
      </c>
      <c r="L18" s="97">
        <v>-11.087999999999999</v>
      </c>
      <c r="M18" s="92"/>
      <c r="N18" s="93" t="s">
        <v>121</v>
      </c>
      <c r="O18" s="96">
        <v>832</v>
      </c>
      <c r="P18" s="97">
        <v>-53.185000000000002</v>
      </c>
    </row>
    <row r="19" spans="1:16" ht="30.6" customHeight="1">
      <c r="A19" s="11">
        <v>17</v>
      </c>
      <c r="B19" s="93" t="s">
        <v>116</v>
      </c>
      <c r="C19" s="94">
        <v>434.97500000000002</v>
      </c>
      <c r="D19" s="99">
        <v>-49.67101557560779</v>
      </c>
      <c r="E19" s="91"/>
      <c r="F19" s="93" t="s">
        <v>107</v>
      </c>
      <c r="G19" s="119">
        <v>1181.5070000000001</v>
      </c>
      <c r="H19" s="97">
        <v>-17.3</v>
      </c>
      <c r="I19" s="91"/>
      <c r="J19" s="93" t="s">
        <v>115</v>
      </c>
      <c r="K19" s="96">
        <v>3509.6320000000001</v>
      </c>
      <c r="L19" s="97">
        <v>-10.518000000000001</v>
      </c>
      <c r="M19" s="92"/>
      <c r="N19" s="93" t="s">
        <v>122</v>
      </c>
      <c r="O19" s="96">
        <v>934</v>
      </c>
      <c r="P19" s="97">
        <v>-52.738999999999997</v>
      </c>
    </row>
    <row r="20" spans="1:16" ht="30.6" customHeight="1">
      <c r="A20" s="11">
        <v>18</v>
      </c>
      <c r="B20" s="93" t="s">
        <v>106</v>
      </c>
      <c r="C20" s="94">
        <v>159.9</v>
      </c>
      <c r="D20" s="99">
        <v>-49.330644152595369</v>
      </c>
      <c r="E20" s="91"/>
      <c r="F20" s="93" t="s">
        <v>123</v>
      </c>
      <c r="G20" s="119">
        <v>1140.3499999999999</v>
      </c>
      <c r="H20" s="97">
        <v>-15.4</v>
      </c>
      <c r="I20" s="91"/>
      <c r="J20" s="93" t="s">
        <v>116</v>
      </c>
      <c r="K20" s="96">
        <v>424.935</v>
      </c>
      <c r="L20" s="97">
        <v>-7.8710000000000004</v>
      </c>
      <c r="M20" s="92"/>
      <c r="N20" s="93" t="s">
        <v>123</v>
      </c>
      <c r="O20" s="96">
        <v>1098</v>
      </c>
      <c r="P20" s="97">
        <v>-51.804000000000002</v>
      </c>
    </row>
    <row r="21" spans="1:16" ht="30.6" customHeight="1">
      <c r="A21" s="11">
        <v>19</v>
      </c>
      <c r="B21" s="93" t="s">
        <v>117</v>
      </c>
      <c r="C21" s="94">
        <v>653.91700000000003</v>
      </c>
      <c r="D21" s="99">
        <v>-48.556265550520934</v>
      </c>
      <c r="E21" s="91"/>
      <c r="F21" s="93" t="s">
        <v>121</v>
      </c>
      <c r="G21" s="119">
        <v>804.84500000000003</v>
      </c>
      <c r="H21" s="97">
        <v>-15</v>
      </c>
      <c r="I21" s="91"/>
      <c r="J21" s="93" t="s">
        <v>119</v>
      </c>
      <c r="K21" s="96">
        <v>998.82899999999995</v>
      </c>
      <c r="L21" s="97">
        <v>-7.6980000000000004</v>
      </c>
      <c r="M21" s="92"/>
      <c r="N21" s="93" t="s">
        <v>124</v>
      </c>
      <c r="O21" s="96">
        <v>1642</v>
      </c>
      <c r="P21" s="97">
        <v>-51.143999999999998</v>
      </c>
    </row>
    <row r="22" spans="1:16" ht="30.6" customHeight="1">
      <c r="A22" s="11">
        <v>20</v>
      </c>
      <c r="B22" s="93" t="s">
        <v>133</v>
      </c>
      <c r="C22" s="94">
        <v>1266.4090000000003</v>
      </c>
      <c r="D22" s="99">
        <v>-46.83056769179624</v>
      </c>
      <c r="E22" s="91"/>
      <c r="F22" s="93" t="s">
        <v>112</v>
      </c>
      <c r="G22" s="119">
        <v>147.6</v>
      </c>
      <c r="H22" s="97">
        <v>-13.8</v>
      </c>
      <c r="I22" s="91"/>
      <c r="J22" s="93" t="s">
        <v>122</v>
      </c>
      <c r="K22" s="96">
        <v>765.40599999999995</v>
      </c>
      <c r="L22" s="97">
        <v>-6.5090000000000003</v>
      </c>
      <c r="M22" s="92"/>
      <c r="N22" s="93" t="s">
        <v>125</v>
      </c>
      <c r="O22" s="96">
        <v>150</v>
      </c>
      <c r="P22" s="97">
        <v>-50.6</v>
      </c>
    </row>
    <row r="23" spans="1:16" ht="30.6" customHeight="1">
      <c r="A23" s="11">
        <v>21</v>
      </c>
      <c r="B23" s="93" t="s">
        <v>115</v>
      </c>
      <c r="C23" s="94">
        <v>3665.415</v>
      </c>
      <c r="D23" s="99">
        <v>-46.713068071418917</v>
      </c>
      <c r="E23" s="91"/>
      <c r="F23" s="93" t="s">
        <v>125</v>
      </c>
      <c r="G23" s="119">
        <v>164.87</v>
      </c>
      <c r="H23" s="97">
        <v>-13.3</v>
      </c>
      <c r="I23" s="91"/>
      <c r="J23" s="93" t="s">
        <v>126</v>
      </c>
      <c r="K23" s="96">
        <v>1660.077</v>
      </c>
      <c r="L23" s="97">
        <v>-6.0469999999999997</v>
      </c>
      <c r="M23" s="92"/>
      <c r="N23" s="93" t="s">
        <v>127</v>
      </c>
      <c r="O23" s="96">
        <v>3520</v>
      </c>
      <c r="P23" s="97">
        <v>-50.302999999999997</v>
      </c>
    </row>
    <row r="24" spans="1:16" ht="30.6" customHeight="1">
      <c r="A24" s="11">
        <v>22</v>
      </c>
      <c r="B24" s="93" t="s">
        <v>125</v>
      </c>
      <c r="C24" s="94">
        <v>134.9</v>
      </c>
      <c r="D24" s="99">
        <v>-46.551148999258707</v>
      </c>
      <c r="E24" s="91"/>
      <c r="F24" s="93" t="s">
        <v>122</v>
      </c>
      <c r="G24" s="119">
        <v>995.83</v>
      </c>
      <c r="H24" s="97">
        <v>-12.2</v>
      </c>
      <c r="I24" s="91"/>
      <c r="J24" s="93" t="s">
        <v>128</v>
      </c>
      <c r="K24" s="96">
        <v>899.29600000000005</v>
      </c>
      <c r="L24" s="97">
        <v>-5.5140000000000002</v>
      </c>
      <c r="M24" s="92"/>
      <c r="N24" s="93" t="s">
        <v>128</v>
      </c>
      <c r="O24" s="96">
        <v>1101</v>
      </c>
      <c r="P24" s="97">
        <v>-49.947000000000003</v>
      </c>
    </row>
    <row r="25" spans="1:16" ht="30.6" customHeight="1">
      <c r="A25" s="11">
        <v>23</v>
      </c>
      <c r="B25" s="93" t="s">
        <v>121</v>
      </c>
      <c r="C25" s="94">
        <v>664.05500000000006</v>
      </c>
      <c r="D25" s="99">
        <v>-45.855110058654773</v>
      </c>
      <c r="E25" s="91"/>
      <c r="F25" s="93" t="s">
        <v>119</v>
      </c>
      <c r="G25" s="119">
        <v>1247.2270000000001</v>
      </c>
      <c r="H25" s="97">
        <v>-11.4</v>
      </c>
      <c r="I25" s="91"/>
      <c r="J25" s="93" t="s">
        <v>129</v>
      </c>
      <c r="K25" s="96">
        <v>1258.171</v>
      </c>
      <c r="L25" s="97">
        <v>-5.0259999999999998</v>
      </c>
      <c r="M25" s="92"/>
      <c r="N25" s="93" t="s">
        <v>118</v>
      </c>
      <c r="O25" s="96">
        <v>1511</v>
      </c>
      <c r="P25" s="97">
        <v>-48.917000000000002</v>
      </c>
    </row>
    <row r="26" spans="1:16" ht="30.6" customHeight="1">
      <c r="A26" s="11">
        <v>24</v>
      </c>
      <c r="B26" s="93" t="s">
        <v>114</v>
      </c>
      <c r="C26" s="94">
        <v>609.00299999999993</v>
      </c>
      <c r="D26" s="99">
        <v>-43.985430638272717</v>
      </c>
      <c r="E26" s="91"/>
      <c r="F26" s="93" t="s">
        <v>124</v>
      </c>
      <c r="G26" s="119">
        <v>1691.492</v>
      </c>
      <c r="H26" s="97">
        <v>-11.2</v>
      </c>
      <c r="I26" s="91"/>
      <c r="J26" s="93" t="s">
        <v>130</v>
      </c>
      <c r="K26" s="96">
        <v>1952.85</v>
      </c>
      <c r="L26" s="97">
        <v>-4.415</v>
      </c>
      <c r="M26" s="92"/>
      <c r="N26" s="93" t="s">
        <v>117</v>
      </c>
      <c r="O26" s="96">
        <v>746</v>
      </c>
      <c r="P26" s="97">
        <v>-47.195</v>
      </c>
    </row>
    <row r="27" spans="1:16" ht="30.6" customHeight="1">
      <c r="A27" s="11">
        <v>25</v>
      </c>
      <c r="B27" s="93" t="s">
        <v>123</v>
      </c>
      <c r="C27" s="94">
        <v>926.1500000000002</v>
      </c>
      <c r="D27" s="99">
        <v>-43.510374183447603</v>
      </c>
      <c r="E27" s="91"/>
      <c r="F27" s="93" t="s">
        <v>130</v>
      </c>
      <c r="G27" s="119">
        <v>2257.39</v>
      </c>
      <c r="H27" s="97">
        <v>-10.6</v>
      </c>
      <c r="I27" s="91"/>
      <c r="J27" s="93" t="s">
        <v>108</v>
      </c>
      <c r="K27" s="96">
        <v>2092.8319999999999</v>
      </c>
      <c r="L27" s="97">
        <v>-3.871</v>
      </c>
      <c r="M27" s="92"/>
      <c r="N27" s="93" t="s">
        <v>131</v>
      </c>
      <c r="O27" s="96">
        <v>520</v>
      </c>
      <c r="P27" s="97">
        <v>-45.81</v>
      </c>
    </row>
    <row r="28" spans="1:16" ht="30.6" customHeight="1">
      <c r="A28" s="11">
        <v>26</v>
      </c>
      <c r="B28" s="93" t="s">
        <v>112</v>
      </c>
      <c r="C28" s="94">
        <v>134.4</v>
      </c>
      <c r="D28" s="99">
        <v>-43.017165178571425</v>
      </c>
      <c r="E28" s="91"/>
      <c r="F28" s="93" t="s">
        <v>131</v>
      </c>
      <c r="G28" s="119">
        <v>532.35</v>
      </c>
      <c r="H28" s="97">
        <v>-9</v>
      </c>
      <c r="I28" s="91"/>
      <c r="J28" s="93" t="s">
        <v>114</v>
      </c>
      <c r="K28" s="96">
        <v>589.04999999999995</v>
      </c>
      <c r="L28" s="97">
        <v>-3.5760000000000001</v>
      </c>
      <c r="M28" s="92"/>
      <c r="N28" s="93" t="s">
        <v>116</v>
      </c>
      <c r="O28" s="96">
        <v>542</v>
      </c>
      <c r="P28" s="97">
        <v>-45.006999999999998</v>
      </c>
    </row>
    <row r="29" spans="1:16" ht="30.6" customHeight="1">
      <c r="A29" s="11">
        <v>27</v>
      </c>
      <c r="B29" s="93" t="s">
        <v>134</v>
      </c>
      <c r="C29" s="94">
        <v>11913.032999999999</v>
      </c>
      <c r="D29" s="99">
        <v>-42.179029747420323</v>
      </c>
      <c r="E29" s="91"/>
      <c r="F29" s="93" t="s">
        <v>117</v>
      </c>
      <c r="G29" s="119">
        <v>796.34299999999996</v>
      </c>
      <c r="H29" s="97">
        <v>-8.9</v>
      </c>
      <c r="I29" s="91"/>
      <c r="J29" s="93" t="s">
        <v>132</v>
      </c>
      <c r="K29" s="96">
        <v>110382.78200000001</v>
      </c>
      <c r="L29" s="97">
        <v>-2.9609999999999999</v>
      </c>
      <c r="M29" s="92"/>
      <c r="N29" s="93" t="s">
        <v>112</v>
      </c>
      <c r="O29" s="96">
        <v>115</v>
      </c>
      <c r="P29" s="97">
        <v>-44.350999999999999</v>
      </c>
    </row>
    <row r="30" spans="1:16" ht="30.6" customHeight="1">
      <c r="A30" s="11">
        <v>28</v>
      </c>
      <c r="B30" s="93" t="s">
        <v>168</v>
      </c>
      <c r="C30" s="94">
        <v>1257</v>
      </c>
      <c r="D30" s="99">
        <v>-40.835999999999999</v>
      </c>
      <c r="E30" s="91"/>
      <c r="F30" s="93" t="s">
        <v>127</v>
      </c>
      <c r="G30" s="119">
        <v>3555.8</v>
      </c>
      <c r="H30" s="97">
        <v>-8.6</v>
      </c>
      <c r="I30" s="91"/>
      <c r="J30" s="93" t="s">
        <v>124</v>
      </c>
      <c r="K30" s="96">
        <v>1320.8050000000001</v>
      </c>
      <c r="L30" s="97">
        <v>-0.81200000000000006</v>
      </c>
      <c r="M30" s="92"/>
      <c r="N30" s="93" t="s">
        <v>133</v>
      </c>
      <c r="O30" s="96">
        <v>1541</v>
      </c>
      <c r="P30" s="97">
        <v>-42.737000000000002</v>
      </c>
    </row>
    <row r="31" spans="1:16" ht="30.6" customHeight="1">
      <c r="A31" s="11">
        <v>29</v>
      </c>
      <c r="B31" s="93" t="s">
        <v>136</v>
      </c>
      <c r="C31" s="94">
        <v>1493.3179999999998</v>
      </c>
      <c r="D31" s="99">
        <v>-39.266453201528414</v>
      </c>
      <c r="E31" s="91"/>
      <c r="F31" s="93" t="s">
        <v>128</v>
      </c>
      <c r="G31" s="119">
        <v>1140.4960000000001</v>
      </c>
      <c r="H31" s="97">
        <v>-7.1</v>
      </c>
      <c r="I31" s="91"/>
      <c r="J31" s="93" t="s">
        <v>125</v>
      </c>
      <c r="K31" s="96">
        <v>123.28</v>
      </c>
      <c r="L31" s="97">
        <v>-0.67100000000000004</v>
      </c>
      <c r="M31" s="92"/>
      <c r="N31" s="93" t="s">
        <v>129</v>
      </c>
      <c r="O31" s="96">
        <v>1541</v>
      </c>
      <c r="P31" s="97">
        <v>-41.058</v>
      </c>
    </row>
    <row r="32" spans="1:16" ht="30.6" customHeight="1">
      <c r="A32" s="11">
        <v>30</v>
      </c>
      <c r="B32" s="93" t="s">
        <v>131</v>
      </c>
      <c r="C32" s="94">
        <v>434.65</v>
      </c>
      <c r="D32" s="99">
        <v>-37.955200391119298</v>
      </c>
      <c r="E32" s="91"/>
      <c r="F32" s="93" t="s">
        <v>120</v>
      </c>
      <c r="G32" s="119">
        <v>4653.0429999999997</v>
      </c>
      <c r="H32" s="97">
        <v>-4.7</v>
      </c>
      <c r="I32" s="91"/>
      <c r="J32" s="93" t="s">
        <v>121</v>
      </c>
      <c r="K32" s="96">
        <v>691.73</v>
      </c>
      <c r="L32" s="97">
        <v>-0.41399999999999998</v>
      </c>
      <c r="M32" s="92"/>
      <c r="N32" s="93" t="s">
        <v>134</v>
      </c>
      <c r="O32" s="96">
        <v>14225</v>
      </c>
      <c r="P32" s="97">
        <v>-39.162999999999997</v>
      </c>
    </row>
    <row r="33" spans="1:16" ht="30.6" customHeight="1">
      <c r="A33" s="11">
        <v>31</v>
      </c>
      <c r="B33" s="93" t="s">
        <v>107</v>
      </c>
      <c r="C33" s="94">
        <v>968.53300000000002</v>
      </c>
      <c r="D33" s="99">
        <v>-34.446923789896672</v>
      </c>
      <c r="E33" s="91"/>
      <c r="F33" s="93" t="s">
        <v>135</v>
      </c>
      <c r="G33" s="119">
        <v>312.55</v>
      </c>
      <c r="H33" s="97">
        <v>-4.5</v>
      </c>
      <c r="I33" s="91"/>
      <c r="J33" s="93" t="s">
        <v>134</v>
      </c>
      <c r="K33" s="96">
        <v>11625.866</v>
      </c>
      <c r="L33" s="97">
        <v>-0.186</v>
      </c>
      <c r="M33" s="92"/>
      <c r="N33" s="93" t="s">
        <v>136</v>
      </c>
      <c r="O33" s="96">
        <v>1811</v>
      </c>
      <c r="P33" s="97">
        <v>-39.088999999999999</v>
      </c>
    </row>
    <row r="34" spans="1:16" ht="30.6" customHeight="1">
      <c r="A34" s="11">
        <v>32</v>
      </c>
      <c r="B34" s="93" t="s">
        <v>130</v>
      </c>
      <c r="C34" s="94">
        <v>1961.78</v>
      </c>
      <c r="D34" s="99">
        <v>-34.328141060669395</v>
      </c>
      <c r="E34" s="91"/>
      <c r="F34" s="93" t="s">
        <v>133</v>
      </c>
      <c r="G34" s="119">
        <v>1545.3879999999999</v>
      </c>
      <c r="H34" s="97">
        <v>-4.4000000000000004</v>
      </c>
      <c r="I34" s="91"/>
      <c r="J34" s="93" t="s">
        <v>137</v>
      </c>
      <c r="K34" s="96">
        <v>1193.9269999999999</v>
      </c>
      <c r="L34" s="97">
        <v>-0.107</v>
      </c>
      <c r="M34" s="92"/>
      <c r="N34" s="93" t="s">
        <v>107</v>
      </c>
      <c r="O34" s="96">
        <v>1157</v>
      </c>
      <c r="P34" s="97">
        <v>-38.667000000000002</v>
      </c>
    </row>
    <row r="35" spans="1:16" ht="30.6" customHeight="1">
      <c r="A35" s="11">
        <v>33</v>
      </c>
      <c r="B35" s="93" t="s">
        <v>139</v>
      </c>
      <c r="C35" s="94">
        <v>2250.1570000000002</v>
      </c>
      <c r="D35" s="99">
        <v>-29.474686210784402</v>
      </c>
      <c r="E35" s="91"/>
      <c r="F35" s="93" t="s">
        <v>129</v>
      </c>
      <c r="G35" s="119">
        <v>1586.6949999999999</v>
      </c>
      <c r="H35" s="98">
        <v>-3.5</v>
      </c>
      <c r="I35" s="91"/>
      <c r="J35" s="93" t="s">
        <v>127</v>
      </c>
      <c r="K35" s="96">
        <v>2677.75</v>
      </c>
      <c r="L35" s="98">
        <v>0.30599999999999999</v>
      </c>
      <c r="M35" s="92"/>
      <c r="N35" s="93" t="s">
        <v>130</v>
      </c>
      <c r="O35" s="96">
        <v>2184</v>
      </c>
      <c r="P35" s="97">
        <v>-37.938000000000002</v>
      </c>
    </row>
    <row r="36" spans="1:16" ht="30.6" customHeight="1">
      <c r="A36" s="11">
        <v>34</v>
      </c>
      <c r="B36" s="93" t="s">
        <v>141</v>
      </c>
      <c r="C36" s="94">
        <v>377.5</v>
      </c>
      <c r="D36" s="99">
        <v>-26.95273642384106</v>
      </c>
      <c r="E36" s="91"/>
      <c r="F36" s="93" t="s">
        <v>136</v>
      </c>
      <c r="G36" s="119">
        <v>1836.8219999999999</v>
      </c>
      <c r="H36" s="98">
        <v>-3</v>
      </c>
      <c r="I36" s="91"/>
      <c r="J36" s="93" t="s">
        <v>138</v>
      </c>
      <c r="K36" s="96">
        <v>7388.848</v>
      </c>
      <c r="L36" s="98">
        <v>3.2770000000000001</v>
      </c>
      <c r="M36" s="92"/>
      <c r="N36" s="93" t="s">
        <v>135</v>
      </c>
      <c r="O36" s="96">
        <v>319</v>
      </c>
      <c r="P36" s="97">
        <v>-36.000999999999998</v>
      </c>
    </row>
    <row r="37" spans="1:16" ht="30.6" customHeight="1">
      <c r="A37" s="11">
        <v>35</v>
      </c>
      <c r="B37" s="93" t="s">
        <v>120</v>
      </c>
      <c r="C37" s="94">
        <v>3831.4970000000008</v>
      </c>
      <c r="D37" s="99">
        <v>-26.651247580253877</v>
      </c>
      <c r="E37" s="91"/>
      <c r="F37" s="93" t="s">
        <v>132</v>
      </c>
      <c r="G37" s="119">
        <v>1359.2349999999999</v>
      </c>
      <c r="H37" s="98">
        <v>-1.5</v>
      </c>
      <c r="I37" s="91"/>
      <c r="J37" s="93" t="s">
        <v>133</v>
      </c>
      <c r="K37" s="96">
        <v>1258.518</v>
      </c>
      <c r="L37" s="98">
        <v>4.5579999999999998</v>
      </c>
      <c r="M37" s="92"/>
      <c r="N37" s="93" t="s">
        <v>139</v>
      </c>
      <c r="O37" s="96">
        <v>2690</v>
      </c>
      <c r="P37" s="97">
        <v>-31.692</v>
      </c>
    </row>
    <row r="38" spans="1:16" ht="30.6" customHeight="1">
      <c r="A38" s="11">
        <v>36</v>
      </c>
      <c r="B38" s="93" t="s">
        <v>132</v>
      </c>
      <c r="C38" s="94">
        <v>1125.595</v>
      </c>
      <c r="D38" s="99">
        <v>-26.351513466211198</v>
      </c>
      <c r="E38" s="91"/>
      <c r="F38" s="93" t="s">
        <v>139</v>
      </c>
      <c r="G38" s="119">
        <v>2750.1930000000002</v>
      </c>
      <c r="H38" s="98">
        <v>1.1000000000000001</v>
      </c>
      <c r="I38" s="91"/>
      <c r="J38" s="93" t="s">
        <v>131</v>
      </c>
      <c r="K38" s="96">
        <v>425.7</v>
      </c>
      <c r="L38" s="98">
        <v>7.8179999999999996</v>
      </c>
      <c r="M38" s="92"/>
      <c r="N38" s="93" t="s">
        <v>140</v>
      </c>
      <c r="O38" s="96">
        <v>1481</v>
      </c>
      <c r="P38" s="97">
        <v>-29.678000000000001</v>
      </c>
    </row>
    <row r="39" spans="1:16" ht="30.6" customHeight="1">
      <c r="A39" s="11">
        <v>37</v>
      </c>
      <c r="B39" s="93" t="s">
        <v>140</v>
      </c>
      <c r="C39" s="94">
        <v>1256.42</v>
      </c>
      <c r="D39" s="99">
        <v>-25.313664698110504</v>
      </c>
      <c r="E39" s="91"/>
      <c r="F39" s="93" t="s">
        <v>137</v>
      </c>
      <c r="G39" s="119">
        <v>1541.182</v>
      </c>
      <c r="H39" s="98">
        <v>4.7</v>
      </c>
      <c r="I39" s="91"/>
      <c r="J39" s="93" t="s">
        <v>135</v>
      </c>
      <c r="K39" s="96">
        <v>271.85000000000002</v>
      </c>
      <c r="L39" s="98">
        <v>10.597</v>
      </c>
      <c r="M39" s="92"/>
      <c r="N39" s="93" t="s">
        <v>137</v>
      </c>
      <c r="O39" s="96">
        <v>1463</v>
      </c>
      <c r="P39" s="97">
        <v>-27.526</v>
      </c>
    </row>
    <row r="40" spans="1:16" ht="30.6" customHeight="1">
      <c r="A40" s="11">
        <v>38</v>
      </c>
      <c r="B40" s="93" t="s">
        <v>135</v>
      </c>
      <c r="C40" s="94">
        <v>265.45</v>
      </c>
      <c r="D40" s="99">
        <v>-24.146023356564328</v>
      </c>
      <c r="E40" s="91"/>
      <c r="F40" s="93" t="s">
        <v>138</v>
      </c>
      <c r="G40" s="119">
        <v>9488.7690000000002</v>
      </c>
      <c r="H40" s="98">
        <v>10.199999999999999</v>
      </c>
      <c r="I40" s="91"/>
      <c r="J40" s="93" t="s">
        <v>136</v>
      </c>
      <c r="K40" s="96">
        <v>1494.4580000000001</v>
      </c>
      <c r="L40" s="98">
        <v>13.04</v>
      </c>
      <c r="M40" s="92"/>
      <c r="N40" s="93" t="s">
        <v>126</v>
      </c>
      <c r="O40" s="96">
        <v>1834</v>
      </c>
      <c r="P40" s="97">
        <v>-26.113</v>
      </c>
    </row>
    <row r="41" spans="1:16" ht="30.6" customHeight="1">
      <c r="A41" s="11">
        <v>39</v>
      </c>
      <c r="B41" s="93" t="s">
        <v>137</v>
      </c>
      <c r="C41" s="94">
        <v>1256.5669999999998</v>
      </c>
      <c r="D41" s="99">
        <v>-23.768975995708949</v>
      </c>
      <c r="E41" s="91"/>
      <c r="F41" s="93" t="s">
        <v>140</v>
      </c>
      <c r="G41" s="119">
        <v>1509.64</v>
      </c>
      <c r="H41" s="98">
        <v>10.199999999999999</v>
      </c>
      <c r="I41" s="91"/>
      <c r="J41" s="93" t="s">
        <v>141</v>
      </c>
      <c r="K41" s="96">
        <v>386</v>
      </c>
      <c r="L41" s="98">
        <v>19.381</v>
      </c>
      <c r="M41" s="92"/>
      <c r="N41" s="93" t="s">
        <v>141</v>
      </c>
      <c r="O41" s="96">
        <v>465</v>
      </c>
      <c r="P41" s="97">
        <v>-25.344000000000001</v>
      </c>
    </row>
    <row r="42" spans="1:16" ht="30.6" customHeight="1">
      <c r="A42" s="11">
        <v>40</v>
      </c>
      <c r="B42" s="93" t="s">
        <v>144</v>
      </c>
      <c r="C42" s="94">
        <v>4268.8449999999993</v>
      </c>
      <c r="D42" s="99">
        <v>-21.165767644409677</v>
      </c>
      <c r="E42" s="91"/>
      <c r="F42" s="93" t="s">
        <v>134</v>
      </c>
      <c r="G42" s="119">
        <v>14573.763000000001</v>
      </c>
      <c r="H42" s="98">
        <v>18.7</v>
      </c>
      <c r="I42" s="91"/>
      <c r="J42" s="93" t="s">
        <v>140</v>
      </c>
      <c r="K42" s="96">
        <v>1236.9100000000001</v>
      </c>
      <c r="L42" s="98">
        <v>30.456</v>
      </c>
      <c r="M42" s="92"/>
      <c r="N42" s="93" t="s">
        <v>120</v>
      </c>
      <c r="O42" s="96">
        <v>4389</v>
      </c>
      <c r="P42" s="97">
        <v>-24.521999999999998</v>
      </c>
    </row>
    <row r="43" spans="1:16" ht="30.6" customHeight="1">
      <c r="A43" s="11">
        <v>41</v>
      </c>
      <c r="B43" s="93" t="s">
        <v>126</v>
      </c>
      <c r="C43" s="94">
        <v>1618.3210000000001</v>
      </c>
      <c r="D43" s="99">
        <v>-16.809676757577758</v>
      </c>
      <c r="E43" s="91"/>
      <c r="F43" s="93" t="s">
        <v>142</v>
      </c>
      <c r="G43" s="119">
        <v>365.375</v>
      </c>
      <c r="H43" s="98">
        <v>20.9</v>
      </c>
      <c r="I43" s="91"/>
      <c r="J43" s="93" t="s">
        <v>142</v>
      </c>
      <c r="K43" s="96">
        <v>310.41000000000003</v>
      </c>
      <c r="L43" s="98">
        <v>30.481999999999999</v>
      </c>
      <c r="M43" s="92"/>
      <c r="N43" s="93" t="s">
        <v>132</v>
      </c>
      <c r="O43" s="96">
        <v>1364</v>
      </c>
      <c r="P43" s="97">
        <v>-23.33</v>
      </c>
    </row>
    <row r="44" spans="1:16" ht="30.6" customHeight="1">
      <c r="A44" s="11">
        <v>42</v>
      </c>
      <c r="B44" s="93" t="s">
        <v>143</v>
      </c>
      <c r="C44" s="94">
        <v>332.15</v>
      </c>
      <c r="D44" s="99">
        <v>-14.85438657233178</v>
      </c>
      <c r="E44" s="91"/>
      <c r="F44" s="93" t="s">
        <v>143</v>
      </c>
      <c r="G44" s="119">
        <v>395.35</v>
      </c>
      <c r="H44" s="98">
        <v>24.6</v>
      </c>
      <c r="I44" s="91"/>
      <c r="J44" s="93" t="s">
        <v>139</v>
      </c>
      <c r="K44" s="96">
        <v>2205.56</v>
      </c>
      <c r="L44" s="98">
        <v>42.350999999999999</v>
      </c>
      <c r="M44" s="92"/>
      <c r="N44" s="93" t="s">
        <v>143</v>
      </c>
      <c r="O44" s="96">
        <v>384</v>
      </c>
      <c r="P44" s="97">
        <v>-20.414000000000001</v>
      </c>
    </row>
    <row r="45" spans="1:16" ht="30.6" customHeight="1">
      <c r="A45" s="11">
        <v>43</v>
      </c>
      <c r="B45" s="93" t="s">
        <v>138</v>
      </c>
      <c r="C45" s="94">
        <v>7762.4269999999997</v>
      </c>
      <c r="D45" s="99">
        <v>-14.673490248603946</v>
      </c>
      <c r="E45" s="91"/>
      <c r="F45" s="93" t="s">
        <v>141</v>
      </c>
      <c r="G45" s="119">
        <v>473.5</v>
      </c>
      <c r="H45" s="98">
        <v>34.9</v>
      </c>
      <c r="I45" s="91"/>
      <c r="J45" s="93" t="s">
        <v>123</v>
      </c>
      <c r="K45" s="96">
        <v>899.02599999999995</v>
      </c>
      <c r="L45" s="98">
        <v>43.829000000000001</v>
      </c>
      <c r="M45" s="92"/>
      <c r="N45" s="93" t="s">
        <v>138</v>
      </c>
      <c r="O45" s="96">
        <v>9064</v>
      </c>
      <c r="P45" s="97">
        <v>-17.666</v>
      </c>
    </row>
    <row r="46" spans="1:16" ht="30.6" customHeight="1">
      <c r="A46" s="11">
        <v>44</v>
      </c>
      <c r="B46" s="93" t="s">
        <v>142</v>
      </c>
      <c r="C46" s="94">
        <v>301.125</v>
      </c>
      <c r="D46" s="99">
        <v>-13.208140722291407</v>
      </c>
      <c r="E46" s="91"/>
      <c r="F46" s="93" t="s">
        <v>126</v>
      </c>
      <c r="G46" s="119">
        <v>1969.9480000000001</v>
      </c>
      <c r="H46" s="98">
        <v>37</v>
      </c>
      <c r="I46" s="91"/>
      <c r="J46" s="93" t="s">
        <v>143</v>
      </c>
      <c r="K46" s="96">
        <v>314.7</v>
      </c>
      <c r="L46" s="98">
        <v>46.889000000000003</v>
      </c>
      <c r="M46" s="92"/>
      <c r="N46" s="93" t="s">
        <v>144</v>
      </c>
      <c r="O46" s="96">
        <v>5093</v>
      </c>
      <c r="P46" s="97">
        <v>-13.538</v>
      </c>
    </row>
    <row r="47" spans="1:16" ht="30.6" customHeight="1">
      <c r="A47" s="11">
        <v>45</v>
      </c>
      <c r="B47" s="93" t="s">
        <v>119</v>
      </c>
      <c r="C47" s="94">
        <v>999.79800000000012</v>
      </c>
      <c r="D47" s="99">
        <v>-9.6351680039367924</v>
      </c>
      <c r="E47" s="91"/>
      <c r="F47" s="93" t="s">
        <v>145</v>
      </c>
      <c r="G47" s="119">
        <v>2981.26</v>
      </c>
      <c r="H47" s="98">
        <v>42.8</v>
      </c>
      <c r="I47" s="91"/>
      <c r="J47" s="93" t="s">
        <v>145</v>
      </c>
      <c r="K47" s="96">
        <v>2201.3040000000001</v>
      </c>
      <c r="L47" s="98">
        <v>51.722000000000001</v>
      </c>
      <c r="M47" s="92"/>
      <c r="N47" s="93" t="s">
        <v>145</v>
      </c>
      <c r="O47" s="96">
        <v>2727</v>
      </c>
      <c r="P47" s="98">
        <v>13.992000000000001</v>
      </c>
    </row>
    <row r="48" spans="1:16" ht="30.6" customHeight="1">
      <c r="A48" s="11">
        <v>46</v>
      </c>
      <c r="B48" s="93" t="s">
        <v>145</v>
      </c>
      <c r="C48" s="94">
        <v>2401.65</v>
      </c>
      <c r="D48" s="95">
        <v>24.9209469294027</v>
      </c>
      <c r="E48" s="91"/>
      <c r="F48" s="93" t="s">
        <v>144</v>
      </c>
      <c r="G48" s="119">
        <v>5243.1350000000002</v>
      </c>
      <c r="H48" s="98">
        <v>53.5</v>
      </c>
      <c r="I48" s="91"/>
      <c r="J48" s="93" t="s">
        <v>144</v>
      </c>
      <c r="K48" s="96">
        <v>3173.0650000000001</v>
      </c>
      <c r="L48" s="98">
        <v>120.992</v>
      </c>
      <c r="M48" s="92"/>
      <c r="N48" s="93" t="s">
        <v>142</v>
      </c>
      <c r="O48" s="96">
        <v>375</v>
      </c>
      <c r="P48" s="98">
        <v>19.204000000000001</v>
      </c>
    </row>
  </sheetData>
  <phoneticPr fontId="1"/>
  <conditionalFormatting sqref="K20">
    <cfRule type="expression" dxfId="340" priority="277" stopIfTrue="1">
      <formula>INDIRECT(ADDRESS(ROW(),COLUMN()))=TRUNC(INDIRECT(ADDRESS(ROW(),COLUMN())))</formula>
    </cfRule>
  </conditionalFormatting>
  <conditionalFormatting sqref="K21">
    <cfRule type="expression" dxfId="339" priority="276" stopIfTrue="1">
      <formula>INDIRECT(ADDRESS(ROW(),COLUMN()))=TRUNC(INDIRECT(ADDRESS(ROW(),COLUMN())))</formula>
    </cfRule>
  </conditionalFormatting>
  <conditionalFormatting sqref="K22">
    <cfRule type="expression" dxfId="338" priority="275" stopIfTrue="1">
      <formula>INDIRECT(ADDRESS(ROW(),COLUMN()))=TRUNC(INDIRECT(ADDRESS(ROW(),COLUMN())))</formula>
    </cfRule>
  </conditionalFormatting>
  <conditionalFormatting sqref="K23">
    <cfRule type="expression" dxfId="337" priority="274" stopIfTrue="1">
      <formula>INDIRECT(ADDRESS(ROW(),COLUMN()))=TRUNC(INDIRECT(ADDRESS(ROW(),COLUMN())))</formula>
    </cfRule>
  </conditionalFormatting>
  <conditionalFormatting sqref="K24">
    <cfRule type="expression" dxfId="336" priority="273" stopIfTrue="1">
      <formula>INDIRECT(ADDRESS(ROW(),COLUMN()))=TRUNC(INDIRECT(ADDRESS(ROW(),COLUMN())))</formula>
    </cfRule>
  </conditionalFormatting>
  <conditionalFormatting sqref="K25">
    <cfRule type="expression" dxfId="335" priority="272" stopIfTrue="1">
      <formula>INDIRECT(ADDRESS(ROW(),COLUMN()))=TRUNC(INDIRECT(ADDRESS(ROW(),COLUMN())))</formula>
    </cfRule>
  </conditionalFormatting>
  <conditionalFormatting sqref="K26">
    <cfRule type="expression" dxfId="334" priority="271" stopIfTrue="1">
      <formula>INDIRECT(ADDRESS(ROW(),COLUMN()))=TRUNC(INDIRECT(ADDRESS(ROW(),COLUMN())))</formula>
    </cfRule>
  </conditionalFormatting>
  <conditionalFormatting sqref="K27">
    <cfRule type="expression" dxfId="333" priority="270" stopIfTrue="1">
      <formula>INDIRECT(ADDRESS(ROW(),COLUMN()))=TRUNC(INDIRECT(ADDRESS(ROW(),COLUMN())))</formula>
    </cfRule>
  </conditionalFormatting>
  <conditionalFormatting sqref="K28">
    <cfRule type="expression" dxfId="332" priority="269" stopIfTrue="1">
      <formula>INDIRECT(ADDRESS(ROW(),COLUMN()))=TRUNC(INDIRECT(ADDRESS(ROW(),COLUMN())))</formula>
    </cfRule>
  </conditionalFormatting>
  <conditionalFormatting sqref="K29">
    <cfRule type="expression" dxfId="331" priority="268" stopIfTrue="1">
      <formula>INDIRECT(ADDRESS(ROW(),COLUMN()))=TRUNC(INDIRECT(ADDRESS(ROW(),COLUMN())))</formula>
    </cfRule>
  </conditionalFormatting>
  <conditionalFormatting sqref="K30">
    <cfRule type="expression" dxfId="330" priority="267" stopIfTrue="1">
      <formula>INDIRECT(ADDRESS(ROW(),COLUMN()))=TRUNC(INDIRECT(ADDRESS(ROW(),COLUMN())))</formula>
    </cfRule>
  </conditionalFormatting>
  <conditionalFormatting sqref="K31">
    <cfRule type="expression" dxfId="329" priority="266" stopIfTrue="1">
      <formula>INDIRECT(ADDRESS(ROW(),COLUMN()))=TRUNC(INDIRECT(ADDRESS(ROW(),COLUMN())))</formula>
    </cfRule>
  </conditionalFormatting>
  <conditionalFormatting sqref="K32">
    <cfRule type="expression" dxfId="328" priority="265" stopIfTrue="1">
      <formula>INDIRECT(ADDRESS(ROW(),COLUMN()))=TRUNC(INDIRECT(ADDRESS(ROW(),COLUMN())))</formula>
    </cfRule>
  </conditionalFormatting>
  <conditionalFormatting sqref="K33">
    <cfRule type="expression" dxfId="327" priority="264" stopIfTrue="1">
      <formula>INDIRECT(ADDRESS(ROW(),COLUMN()))=TRUNC(INDIRECT(ADDRESS(ROW(),COLUMN())))</formula>
    </cfRule>
  </conditionalFormatting>
  <conditionalFormatting sqref="K34">
    <cfRule type="expression" dxfId="326" priority="263" stopIfTrue="1">
      <formula>INDIRECT(ADDRESS(ROW(),COLUMN()))=TRUNC(INDIRECT(ADDRESS(ROW(),COLUMN())))</formula>
    </cfRule>
  </conditionalFormatting>
  <conditionalFormatting sqref="K35">
    <cfRule type="expression" dxfId="325" priority="262" stopIfTrue="1">
      <formula>INDIRECT(ADDRESS(ROW(),COLUMN()))=TRUNC(INDIRECT(ADDRESS(ROW(),COLUMN())))</formula>
    </cfRule>
  </conditionalFormatting>
  <conditionalFormatting sqref="K36">
    <cfRule type="expression" dxfId="324" priority="261" stopIfTrue="1">
      <formula>INDIRECT(ADDRESS(ROW(),COLUMN()))=TRUNC(INDIRECT(ADDRESS(ROW(),COLUMN())))</formula>
    </cfRule>
  </conditionalFormatting>
  <conditionalFormatting sqref="K37">
    <cfRule type="expression" dxfId="323" priority="260" stopIfTrue="1">
      <formula>INDIRECT(ADDRESS(ROW(),COLUMN()))=TRUNC(INDIRECT(ADDRESS(ROW(),COLUMN())))</formula>
    </cfRule>
  </conditionalFormatting>
  <conditionalFormatting sqref="K38">
    <cfRule type="expression" dxfId="322" priority="259" stopIfTrue="1">
      <formula>INDIRECT(ADDRESS(ROW(),COLUMN()))=TRUNC(INDIRECT(ADDRESS(ROW(),COLUMN())))</formula>
    </cfRule>
  </conditionalFormatting>
  <conditionalFormatting sqref="K39">
    <cfRule type="expression" dxfId="321" priority="258" stopIfTrue="1">
      <formula>INDIRECT(ADDRESS(ROW(),COLUMN()))=TRUNC(INDIRECT(ADDRESS(ROW(),COLUMN())))</formula>
    </cfRule>
  </conditionalFormatting>
  <conditionalFormatting sqref="K40">
    <cfRule type="expression" dxfId="320" priority="257" stopIfTrue="1">
      <formula>INDIRECT(ADDRESS(ROW(),COLUMN()))=TRUNC(INDIRECT(ADDRESS(ROW(),COLUMN())))</formula>
    </cfRule>
  </conditionalFormatting>
  <conditionalFormatting sqref="K41">
    <cfRule type="expression" dxfId="319" priority="256" stopIfTrue="1">
      <formula>INDIRECT(ADDRESS(ROW(),COLUMN()))=TRUNC(INDIRECT(ADDRESS(ROW(),COLUMN())))</formula>
    </cfRule>
  </conditionalFormatting>
  <conditionalFormatting sqref="K42">
    <cfRule type="expression" dxfId="318" priority="255" stopIfTrue="1">
      <formula>INDIRECT(ADDRESS(ROW(),COLUMN()))=TRUNC(INDIRECT(ADDRESS(ROW(),COLUMN())))</formula>
    </cfRule>
  </conditionalFormatting>
  <conditionalFormatting sqref="K43">
    <cfRule type="expression" dxfId="317" priority="254" stopIfTrue="1">
      <formula>INDIRECT(ADDRESS(ROW(),COLUMN()))=TRUNC(INDIRECT(ADDRESS(ROW(),COLUMN())))</formula>
    </cfRule>
  </conditionalFormatting>
  <conditionalFormatting sqref="K44">
    <cfRule type="expression" dxfId="316" priority="253" stopIfTrue="1">
      <formula>INDIRECT(ADDRESS(ROW(),COLUMN()))=TRUNC(INDIRECT(ADDRESS(ROW(),COLUMN())))</formula>
    </cfRule>
  </conditionalFormatting>
  <conditionalFormatting sqref="K45">
    <cfRule type="expression" dxfId="315" priority="252" stopIfTrue="1">
      <formula>INDIRECT(ADDRESS(ROW(),COLUMN()))=TRUNC(INDIRECT(ADDRESS(ROW(),COLUMN())))</formula>
    </cfRule>
  </conditionalFormatting>
  <conditionalFormatting sqref="K46">
    <cfRule type="expression" dxfId="314" priority="251" stopIfTrue="1">
      <formula>INDIRECT(ADDRESS(ROW(),COLUMN()))=TRUNC(INDIRECT(ADDRESS(ROW(),COLUMN())))</formula>
    </cfRule>
  </conditionalFormatting>
  <conditionalFormatting sqref="K47">
    <cfRule type="expression" dxfId="313" priority="250" stopIfTrue="1">
      <formula>INDIRECT(ADDRESS(ROW(),COLUMN()))=TRUNC(INDIRECT(ADDRESS(ROW(),COLUMN())))</formula>
    </cfRule>
  </conditionalFormatting>
  <conditionalFormatting sqref="K48">
    <cfRule type="expression" dxfId="312" priority="249" stopIfTrue="1">
      <formula>INDIRECT(ADDRESS(ROW(),COLUMN()))=TRUNC(INDIRECT(ADDRESS(ROW(),COLUMN())))</formula>
    </cfRule>
  </conditionalFormatting>
  <conditionalFormatting sqref="G3">
    <cfRule type="expression" dxfId="311" priority="248" stopIfTrue="1">
      <formula>INDIRECT(ADDRESS(ROW(),COLUMN()))=TRUNC(INDIRECT(ADDRESS(ROW(),COLUMN())))</formula>
    </cfRule>
  </conditionalFormatting>
  <conditionalFormatting sqref="G4">
    <cfRule type="expression" dxfId="310" priority="247" stopIfTrue="1">
      <formula>INDIRECT(ADDRESS(ROW(),COLUMN()))=TRUNC(INDIRECT(ADDRESS(ROW(),COLUMN())))</formula>
    </cfRule>
  </conditionalFormatting>
  <conditionalFormatting sqref="G5">
    <cfRule type="expression" dxfId="309" priority="246" stopIfTrue="1">
      <formula>INDIRECT(ADDRESS(ROW(),COLUMN()))=TRUNC(INDIRECT(ADDRESS(ROW(),COLUMN())))</formula>
    </cfRule>
  </conditionalFormatting>
  <conditionalFormatting sqref="G6">
    <cfRule type="expression" dxfId="308" priority="245" stopIfTrue="1">
      <formula>INDIRECT(ADDRESS(ROW(),COLUMN()))=TRUNC(INDIRECT(ADDRESS(ROW(),COLUMN())))</formula>
    </cfRule>
  </conditionalFormatting>
  <conditionalFormatting sqref="G7">
    <cfRule type="expression" dxfId="307" priority="244" stopIfTrue="1">
      <formula>INDIRECT(ADDRESS(ROW(),COLUMN()))=TRUNC(INDIRECT(ADDRESS(ROW(),COLUMN())))</formula>
    </cfRule>
  </conditionalFormatting>
  <conditionalFormatting sqref="G8">
    <cfRule type="expression" dxfId="306" priority="243" stopIfTrue="1">
      <formula>INDIRECT(ADDRESS(ROW(),COLUMN()))=TRUNC(INDIRECT(ADDRESS(ROW(),COLUMN())))</formula>
    </cfRule>
  </conditionalFormatting>
  <conditionalFormatting sqref="G9">
    <cfRule type="expression" dxfId="305" priority="242" stopIfTrue="1">
      <formula>INDIRECT(ADDRESS(ROW(),COLUMN()))=TRUNC(INDIRECT(ADDRESS(ROW(),COLUMN())))</formula>
    </cfRule>
  </conditionalFormatting>
  <conditionalFormatting sqref="G10">
    <cfRule type="expression" dxfId="304" priority="241" stopIfTrue="1">
      <formula>INDIRECT(ADDRESS(ROW(),COLUMN()))=TRUNC(INDIRECT(ADDRESS(ROW(),COLUMN())))</formula>
    </cfRule>
  </conditionalFormatting>
  <conditionalFormatting sqref="G11">
    <cfRule type="expression" dxfId="303" priority="240" stopIfTrue="1">
      <formula>INDIRECT(ADDRESS(ROW(),COLUMN()))=TRUNC(INDIRECT(ADDRESS(ROW(),COLUMN())))</formula>
    </cfRule>
  </conditionalFormatting>
  <conditionalFormatting sqref="G12">
    <cfRule type="expression" dxfId="302" priority="239" stopIfTrue="1">
      <formula>INDIRECT(ADDRESS(ROW(),COLUMN()))=TRUNC(INDIRECT(ADDRESS(ROW(),COLUMN())))</formula>
    </cfRule>
  </conditionalFormatting>
  <conditionalFormatting sqref="G13">
    <cfRule type="expression" dxfId="301" priority="238" stopIfTrue="1">
      <formula>INDIRECT(ADDRESS(ROW(),COLUMN()))=TRUNC(INDIRECT(ADDRESS(ROW(),COLUMN())))</formula>
    </cfRule>
  </conditionalFormatting>
  <conditionalFormatting sqref="G14">
    <cfRule type="expression" dxfId="300" priority="237" stopIfTrue="1">
      <formula>INDIRECT(ADDRESS(ROW(),COLUMN()))=TRUNC(INDIRECT(ADDRESS(ROW(),COLUMN())))</formula>
    </cfRule>
  </conditionalFormatting>
  <conditionalFormatting sqref="G15">
    <cfRule type="expression" dxfId="299" priority="236" stopIfTrue="1">
      <formula>INDIRECT(ADDRESS(ROW(),COLUMN()))=TRUNC(INDIRECT(ADDRESS(ROW(),COLUMN())))</formula>
    </cfRule>
  </conditionalFormatting>
  <conditionalFormatting sqref="G16">
    <cfRule type="expression" dxfId="298" priority="235" stopIfTrue="1">
      <formula>INDIRECT(ADDRESS(ROW(),COLUMN()))=TRUNC(INDIRECT(ADDRESS(ROW(),COLUMN())))</formula>
    </cfRule>
  </conditionalFormatting>
  <conditionalFormatting sqref="G17">
    <cfRule type="expression" dxfId="297" priority="234" stopIfTrue="1">
      <formula>INDIRECT(ADDRESS(ROW(),COLUMN()))=TRUNC(INDIRECT(ADDRESS(ROW(),COLUMN())))</formula>
    </cfRule>
  </conditionalFormatting>
  <conditionalFormatting sqref="G18">
    <cfRule type="expression" dxfId="296" priority="233" stopIfTrue="1">
      <formula>INDIRECT(ADDRESS(ROW(),COLUMN()))=TRUNC(INDIRECT(ADDRESS(ROW(),COLUMN())))</formula>
    </cfRule>
  </conditionalFormatting>
  <conditionalFormatting sqref="C48">
    <cfRule type="expression" dxfId="295" priority="295" stopIfTrue="1">
      <formula>INDIRECT(ADDRESS(ROW(),COLUMN()))=TRUNC(INDIRECT(ADDRESS(ROW(),COLUMN())))</formula>
    </cfRule>
  </conditionalFormatting>
  <conditionalFormatting sqref="K4">
    <cfRule type="expression" dxfId="294" priority="293" stopIfTrue="1">
      <formula>INDIRECT(ADDRESS(ROW(),COLUMN()))=TRUNC(INDIRECT(ADDRESS(ROW(),COLUMN())))</formula>
    </cfRule>
  </conditionalFormatting>
  <conditionalFormatting sqref="K6">
    <cfRule type="expression" dxfId="293" priority="291" stopIfTrue="1">
      <formula>INDIRECT(ADDRESS(ROW(),COLUMN()))=TRUNC(INDIRECT(ADDRESS(ROW(),COLUMN())))</formula>
    </cfRule>
  </conditionalFormatting>
  <conditionalFormatting sqref="K8">
    <cfRule type="expression" dxfId="292" priority="289" stopIfTrue="1">
      <formula>INDIRECT(ADDRESS(ROW(),COLUMN()))=TRUNC(INDIRECT(ADDRESS(ROW(),COLUMN())))</formula>
    </cfRule>
  </conditionalFormatting>
  <conditionalFormatting sqref="K10">
    <cfRule type="expression" dxfId="291" priority="287" stopIfTrue="1">
      <formula>INDIRECT(ADDRESS(ROW(),COLUMN()))=TRUNC(INDIRECT(ADDRESS(ROW(),COLUMN())))</formula>
    </cfRule>
  </conditionalFormatting>
  <conditionalFormatting sqref="K12">
    <cfRule type="expression" dxfId="290" priority="285" stopIfTrue="1">
      <formula>INDIRECT(ADDRESS(ROW(),COLUMN()))=TRUNC(INDIRECT(ADDRESS(ROW(),COLUMN())))</formula>
    </cfRule>
  </conditionalFormatting>
  <conditionalFormatting sqref="K14">
    <cfRule type="expression" dxfId="289" priority="283" stopIfTrue="1">
      <formula>INDIRECT(ADDRESS(ROW(),COLUMN()))=TRUNC(INDIRECT(ADDRESS(ROW(),COLUMN())))</formula>
    </cfRule>
  </conditionalFormatting>
  <conditionalFormatting sqref="K16">
    <cfRule type="expression" dxfId="288" priority="281" stopIfTrue="1">
      <formula>INDIRECT(ADDRESS(ROW(),COLUMN()))=TRUNC(INDIRECT(ADDRESS(ROW(),COLUMN())))</formula>
    </cfRule>
  </conditionalFormatting>
  <conditionalFormatting sqref="K18">
    <cfRule type="expression" dxfId="287" priority="279" stopIfTrue="1">
      <formula>INDIRECT(ADDRESS(ROW(),COLUMN()))=TRUNC(INDIRECT(ADDRESS(ROW(),COLUMN())))</formula>
    </cfRule>
  </conditionalFormatting>
  <conditionalFormatting sqref="K3">
    <cfRule type="expression" dxfId="286" priority="294" stopIfTrue="1">
      <formula>INDIRECT(ADDRESS(ROW(),COLUMN()))=TRUNC(INDIRECT(ADDRESS(ROW(),COLUMN())))</formula>
    </cfRule>
  </conditionalFormatting>
  <conditionalFormatting sqref="K5">
    <cfRule type="expression" dxfId="285" priority="292" stopIfTrue="1">
      <formula>INDIRECT(ADDRESS(ROW(),COLUMN()))=TRUNC(INDIRECT(ADDRESS(ROW(),COLUMN())))</formula>
    </cfRule>
  </conditionalFormatting>
  <conditionalFormatting sqref="K7">
    <cfRule type="expression" dxfId="284" priority="290" stopIfTrue="1">
      <formula>INDIRECT(ADDRESS(ROW(),COLUMN()))=TRUNC(INDIRECT(ADDRESS(ROW(),COLUMN())))</formula>
    </cfRule>
  </conditionalFormatting>
  <conditionalFormatting sqref="K9">
    <cfRule type="expression" dxfId="283" priority="288" stopIfTrue="1">
      <formula>INDIRECT(ADDRESS(ROW(),COLUMN()))=TRUNC(INDIRECT(ADDRESS(ROW(),COLUMN())))</formula>
    </cfRule>
  </conditionalFormatting>
  <conditionalFormatting sqref="K11">
    <cfRule type="expression" dxfId="282" priority="286" stopIfTrue="1">
      <formula>INDIRECT(ADDRESS(ROW(),COLUMN()))=TRUNC(INDIRECT(ADDRESS(ROW(),COLUMN())))</formula>
    </cfRule>
  </conditionalFormatting>
  <conditionalFormatting sqref="K13">
    <cfRule type="expression" dxfId="281" priority="284" stopIfTrue="1">
      <formula>INDIRECT(ADDRESS(ROW(),COLUMN()))=TRUNC(INDIRECT(ADDRESS(ROW(),COLUMN())))</formula>
    </cfRule>
  </conditionalFormatting>
  <conditionalFormatting sqref="K15">
    <cfRule type="expression" dxfId="280" priority="282" stopIfTrue="1">
      <formula>INDIRECT(ADDRESS(ROW(),COLUMN()))=TRUNC(INDIRECT(ADDRESS(ROW(),COLUMN())))</formula>
    </cfRule>
  </conditionalFormatting>
  <conditionalFormatting sqref="K17">
    <cfRule type="expression" dxfId="279" priority="280" stopIfTrue="1">
      <formula>INDIRECT(ADDRESS(ROW(),COLUMN()))=TRUNC(INDIRECT(ADDRESS(ROW(),COLUMN())))</formula>
    </cfRule>
  </conditionalFormatting>
  <conditionalFormatting sqref="K19">
    <cfRule type="expression" dxfId="278" priority="278" stopIfTrue="1">
      <formula>INDIRECT(ADDRESS(ROW(),COLUMN()))=TRUNC(INDIRECT(ADDRESS(ROW(),COLUMN())))</formula>
    </cfRule>
  </conditionalFormatting>
  <conditionalFormatting sqref="G20">
    <cfRule type="expression" dxfId="277" priority="231" stopIfTrue="1">
      <formula>INDIRECT(ADDRESS(ROW(),COLUMN()))=TRUNC(INDIRECT(ADDRESS(ROW(),COLUMN())))</formula>
    </cfRule>
  </conditionalFormatting>
  <conditionalFormatting sqref="G22">
    <cfRule type="expression" dxfId="276" priority="229" stopIfTrue="1">
      <formula>INDIRECT(ADDRESS(ROW(),COLUMN()))=TRUNC(INDIRECT(ADDRESS(ROW(),COLUMN())))</formula>
    </cfRule>
  </conditionalFormatting>
  <conditionalFormatting sqref="G24">
    <cfRule type="expression" dxfId="275" priority="227" stopIfTrue="1">
      <formula>INDIRECT(ADDRESS(ROW(),COLUMN()))=TRUNC(INDIRECT(ADDRESS(ROW(),COLUMN())))</formula>
    </cfRule>
  </conditionalFormatting>
  <conditionalFormatting sqref="G26">
    <cfRule type="expression" dxfId="274" priority="225" stopIfTrue="1">
      <formula>INDIRECT(ADDRESS(ROW(),COLUMN()))=TRUNC(INDIRECT(ADDRESS(ROW(),COLUMN())))</formula>
    </cfRule>
  </conditionalFormatting>
  <conditionalFormatting sqref="G28">
    <cfRule type="expression" dxfId="273" priority="223" stopIfTrue="1">
      <formula>INDIRECT(ADDRESS(ROW(),COLUMN()))=TRUNC(INDIRECT(ADDRESS(ROW(),COLUMN())))</formula>
    </cfRule>
  </conditionalFormatting>
  <conditionalFormatting sqref="G30">
    <cfRule type="expression" dxfId="272" priority="221" stopIfTrue="1">
      <formula>INDIRECT(ADDRESS(ROW(),COLUMN()))=TRUNC(INDIRECT(ADDRESS(ROW(),COLUMN())))</formula>
    </cfRule>
  </conditionalFormatting>
  <conditionalFormatting sqref="G32">
    <cfRule type="expression" dxfId="271" priority="219" stopIfTrue="1">
      <formula>INDIRECT(ADDRESS(ROW(),COLUMN()))=TRUNC(INDIRECT(ADDRESS(ROW(),COLUMN())))</formula>
    </cfRule>
  </conditionalFormatting>
  <conditionalFormatting sqref="G34">
    <cfRule type="expression" dxfId="270" priority="217" stopIfTrue="1">
      <formula>INDIRECT(ADDRESS(ROW(),COLUMN()))=TRUNC(INDIRECT(ADDRESS(ROW(),COLUMN())))</formula>
    </cfRule>
  </conditionalFormatting>
  <conditionalFormatting sqref="G36">
    <cfRule type="expression" dxfId="269" priority="215" stopIfTrue="1">
      <formula>INDIRECT(ADDRESS(ROW(),COLUMN()))=TRUNC(INDIRECT(ADDRESS(ROW(),COLUMN())))</formula>
    </cfRule>
  </conditionalFormatting>
  <conditionalFormatting sqref="G38">
    <cfRule type="expression" dxfId="268" priority="213" stopIfTrue="1">
      <formula>INDIRECT(ADDRESS(ROW(),COLUMN()))=TRUNC(INDIRECT(ADDRESS(ROW(),COLUMN())))</formula>
    </cfRule>
  </conditionalFormatting>
  <conditionalFormatting sqref="G40">
    <cfRule type="expression" dxfId="267" priority="211" stopIfTrue="1">
      <formula>INDIRECT(ADDRESS(ROW(),COLUMN()))=TRUNC(INDIRECT(ADDRESS(ROW(),COLUMN())))</formula>
    </cfRule>
  </conditionalFormatting>
  <conditionalFormatting sqref="G42">
    <cfRule type="expression" dxfId="266" priority="209" stopIfTrue="1">
      <formula>INDIRECT(ADDRESS(ROW(),COLUMN()))=TRUNC(INDIRECT(ADDRESS(ROW(),COLUMN())))</formula>
    </cfRule>
  </conditionalFormatting>
  <conditionalFormatting sqref="G44">
    <cfRule type="expression" dxfId="265" priority="207" stopIfTrue="1">
      <formula>INDIRECT(ADDRESS(ROW(),COLUMN()))=TRUNC(INDIRECT(ADDRESS(ROW(),COLUMN())))</formula>
    </cfRule>
  </conditionalFormatting>
  <conditionalFormatting sqref="G46">
    <cfRule type="expression" dxfId="264" priority="205" stopIfTrue="1">
      <formula>INDIRECT(ADDRESS(ROW(),COLUMN()))=TRUNC(INDIRECT(ADDRESS(ROW(),COLUMN())))</formula>
    </cfRule>
  </conditionalFormatting>
  <conditionalFormatting sqref="G48">
    <cfRule type="expression" dxfId="263" priority="203" stopIfTrue="1">
      <formula>INDIRECT(ADDRESS(ROW(),COLUMN()))=TRUNC(INDIRECT(ADDRESS(ROW(),COLUMN())))</formula>
    </cfRule>
  </conditionalFormatting>
  <conditionalFormatting sqref="G19">
    <cfRule type="expression" dxfId="262" priority="232" stopIfTrue="1">
      <formula>INDIRECT(ADDRESS(ROW(),COLUMN()))=TRUNC(INDIRECT(ADDRESS(ROW(),COLUMN())))</formula>
    </cfRule>
  </conditionalFormatting>
  <conditionalFormatting sqref="G21">
    <cfRule type="expression" dxfId="261" priority="230" stopIfTrue="1">
      <formula>INDIRECT(ADDRESS(ROW(),COLUMN()))=TRUNC(INDIRECT(ADDRESS(ROW(),COLUMN())))</formula>
    </cfRule>
  </conditionalFormatting>
  <conditionalFormatting sqref="G23">
    <cfRule type="expression" dxfId="260" priority="228" stopIfTrue="1">
      <formula>INDIRECT(ADDRESS(ROW(),COLUMN()))=TRUNC(INDIRECT(ADDRESS(ROW(),COLUMN())))</formula>
    </cfRule>
  </conditionalFormatting>
  <conditionalFormatting sqref="G25">
    <cfRule type="expression" dxfId="259" priority="226" stopIfTrue="1">
      <formula>INDIRECT(ADDRESS(ROW(),COLUMN()))=TRUNC(INDIRECT(ADDRESS(ROW(),COLUMN())))</formula>
    </cfRule>
  </conditionalFormatting>
  <conditionalFormatting sqref="G27">
    <cfRule type="expression" dxfId="258" priority="224" stopIfTrue="1">
      <formula>INDIRECT(ADDRESS(ROW(),COLUMN()))=TRUNC(INDIRECT(ADDRESS(ROW(),COLUMN())))</formula>
    </cfRule>
  </conditionalFormatting>
  <conditionalFormatting sqref="G29">
    <cfRule type="expression" dxfId="257" priority="222" stopIfTrue="1">
      <formula>INDIRECT(ADDRESS(ROW(),COLUMN()))=TRUNC(INDIRECT(ADDRESS(ROW(),COLUMN())))</formula>
    </cfRule>
  </conditionalFormatting>
  <conditionalFormatting sqref="G31">
    <cfRule type="expression" dxfId="256" priority="220" stopIfTrue="1">
      <formula>INDIRECT(ADDRESS(ROW(),COLUMN()))=TRUNC(INDIRECT(ADDRESS(ROW(),COLUMN())))</formula>
    </cfRule>
  </conditionalFormatting>
  <conditionalFormatting sqref="G33">
    <cfRule type="expression" dxfId="255" priority="218" stopIfTrue="1">
      <formula>INDIRECT(ADDRESS(ROW(),COLUMN()))=TRUNC(INDIRECT(ADDRESS(ROW(),COLUMN())))</formula>
    </cfRule>
  </conditionalFormatting>
  <conditionalFormatting sqref="G35">
    <cfRule type="expression" dxfId="254" priority="216" stopIfTrue="1">
      <formula>INDIRECT(ADDRESS(ROW(),COLUMN()))=TRUNC(INDIRECT(ADDRESS(ROW(),COLUMN())))</formula>
    </cfRule>
  </conditionalFormatting>
  <conditionalFormatting sqref="G37">
    <cfRule type="expression" dxfId="253" priority="214" stopIfTrue="1">
      <formula>INDIRECT(ADDRESS(ROW(),COLUMN()))=TRUNC(INDIRECT(ADDRESS(ROW(),COLUMN())))</formula>
    </cfRule>
  </conditionalFormatting>
  <conditionalFormatting sqref="G39">
    <cfRule type="expression" dxfId="252" priority="212" stopIfTrue="1">
      <formula>INDIRECT(ADDRESS(ROW(),COLUMN()))=TRUNC(INDIRECT(ADDRESS(ROW(),COLUMN())))</formula>
    </cfRule>
  </conditionalFormatting>
  <conditionalFormatting sqref="G41">
    <cfRule type="expression" dxfId="251" priority="210" stopIfTrue="1">
      <formula>INDIRECT(ADDRESS(ROW(),COLUMN()))=TRUNC(INDIRECT(ADDRESS(ROW(),COLUMN())))</formula>
    </cfRule>
  </conditionalFormatting>
  <conditionalFormatting sqref="G43">
    <cfRule type="expression" dxfId="250" priority="208" stopIfTrue="1">
      <formula>INDIRECT(ADDRESS(ROW(),COLUMN()))=TRUNC(INDIRECT(ADDRESS(ROW(),COLUMN())))</formula>
    </cfRule>
  </conditionalFormatting>
  <conditionalFormatting sqref="G45">
    <cfRule type="expression" dxfId="249" priority="206" stopIfTrue="1">
      <formula>INDIRECT(ADDRESS(ROW(),COLUMN()))=TRUNC(INDIRECT(ADDRESS(ROW(),COLUMN())))</formula>
    </cfRule>
  </conditionalFormatting>
  <conditionalFormatting sqref="G47">
    <cfRule type="expression" dxfId="248" priority="204" stopIfTrue="1">
      <formula>INDIRECT(ADDRESS(ROW(),COLUMN()))=TRUNC(INDIRECT(ADDRESS(ROW(),COLUMN())))</formula>
    </cfRule>
  </conditionalFormatting>
  <conditionalFormatting sqref="G3">
    <cfRule type="expression" dxfId="247" priority="202" stopIfTrue="1">
      <formula>INDIRECT(ADDRESS(ROW(),COLUMN()))=TRUNC(INDIRECT(ADDRESS(ROW(),COLUMN())))</formula>
    </cfRule>
  </conditionalFormatting>
  <conditionalFormatting sqref="G4">
    <cfRule type="expression" dxfId="246" priority="201" stopIfTrue="1">
      <formula>INDIRECT(ADDRESS(ROW(),COLUMN()))=TRUNC(INDIRECT(ADDRESS(ROW(),COLUMN())))</formula>
    </cfRule>
  </conditionalFormatting>
  <conditionalFormatting sqref="G5">
    <cfRule type="expression" dxfId="245" priority="200" stopIfTrue="1">
      <formula>INDIRECT(ADDRESS(ROW(),COLUMN()))=TRUNC(INDIRECT(ADDRESS(ROW(),COLUMN())))</formula>
    </cfRule>
  </conditionalFormatting>
  <conditionalFormatting sqref="G6">
    <cfRule type="expression" dxfId="244" priority="199" stopIfTrue="1">
      <formula>INDIRECT(ADDRESS(ROW(),COLUMN()))=TRUNC(INDIRECT(ADDRESS(ROW(),COLUMN())))</formula>
    </cfRule>
  </conditionalFormatting>
  <conditionalFormatting sqref="G7">
    <cfRule type="expression" dxfId="243" priority="198" stopIfTrue="1">
      <formula>INDIRECT(ADDRESS(ROW(),COLUMN()))=TRUNC(INDIRECT(ADDRESS(ROW(),COLUMN())))</formula>
    </cfRule>
  </conditionalFormatting>
  <conditionalFormatting sqref="G8">
    <cfRule type="expression" dxfId="242" priority="197" stopIfTrue="1">
      <formula>INDIRECT(ADDRESS(ROW(),COLUMN()))=TRUNC(INDIRECT(ADDRESS(ROW(),COLUMN())))</formula>
    </cfRule>
  </conditionalFormatting>
  <conditionalFormatting sqref="G9">
    <cfRule type="expression" dxfId="241" priority="196" stopIfTrue="1">
      <formula>INDIRECT(ADDRESS(ROW(),COLUMN()))=TRUNC(INDIRECT(ADDRESS(ROW(),COLUMN())))</formula>
    </cfRule>
  </conditionalFormatting>
  <conditionalFormatting sqref="G10">
    <cfRule type="expression" dxfId="240" priority="195" stopIfTrue="1">
      <formula>INDIRECT(ADDRESS(ROW(),COLUMN()))=TRUNC(INDIRECT(ADDRESS(ROW(),COLUMN())))</formula>
    </cfRule>
  </conditionalFormatting>
  <conditionalFormatting sqref="G11">
    <cfRule type="expression" dxfId="239" priority="194" stopIfTrue="1">
      <formula>INDIRECT(ADDRESS(ROW(),COLUMN()))=TRUNC(INDIRECT(ADDRESS(ROW(),COLUMN())))</formula>
    </cfRule>
  </conditionalFormatting>
  <conditionalFormatting sqref="G12">
    <cfRule type="expression" dxfId="238" priority="193" stopIfTrue="1">
      <formula>INDIRECT(ADDRESS(ROW(),COLUMN()))=TRUNC(INDIRECT(ADDRESS(ROW(),COLUMN())))</formula>
    </cfRule>
  </conditionalFormatting>
  <conditionalFormatting sqref="G13">
    <cfRule type="expression" dxfId="237" priority="192" stopIfTrue="1">
      <formula>INDIRECT(ADDRESS(ROW(),COLUMN()))=TRUNC(INDIRECT(ADDRESS(ROW(),COLUMN())))</formula>
    </cfRule>
  </conditionalFormatting>
  <conditionalFormatting sqref="G14">
    <cfRule type="expression" dxfId="236" priority="191" stopIfTrue="1">
      <formula>INDIRECT(ADDRESS(ROW(),COLUMN()))=TRUNC(INDIRECT(ADDRESS(ROW(),COLUMN())))</formula>
    </cfRule>
  </conditionalFormatting>
  <conditionalFormatting sqref="G15">
    <cfRule type="expression" dxfId="235" priority="190" stopIfTrue="1">
      <formula>INDIRECT(ADDRESS(ROW(),COLUMN()))=TRUNC(INDIRECT(ADDRESS(ROW(),COLUMN())))</formula>
    </cfRule>
  </conditionalFormatting>
  <conditionalFormatting sqref="G16">
    <cfRule type="expression" dxfId="234" priority="189" stopIfTrue="1">
      <formula>INDIRECT(ADDRESS(ROW(),COLUMN()))=TRUNC(INDIRECT(ADDRESS(ROW(),COLUMN())))</formula>
    </cfRule>
  </conditionalFormatting>
  <conditionalFormatting sqref="G17">
    <cfRule type="expression" dxfId="233" priority="188" stopIfTrue="1">
      <formula>INDIRECT(ADDRESS(ROW(),COLUMN()))=TRUNC(INDIRECT(ADDRESS(ROW(),COLUMN())))</formula>
    </cfRule>
  </conditionalFormatting>
  <conditionalFormatting sqref="G18">
    <cfRule type="expression" dxfId="232" priority="187" stopIfTrue="1">
      <formula>INDIRECT(ADDRESS(ROW(),COLUMN()))=TRUNC(INDIRECT(ADDRESS(ROW(),COLUMN())))</formula>
    </cfRule>
  </conditionalFormatting>
  <conditionalFormatting sqref="G19">
    <cfRule type="expression" dxfId="231" priority="186" stopIfTrue="1">
      <formula>INDIRECT(ADDRESS(ROW(),COLUMN()))=TRUNC(INDIRECT(ADDRESS(ROW(),COLUMN())))</formula>
    </cfRule>
  </conditionalFormatting>
  <conditionalFormatting sqref="G20">
    <cfRule type="expression" dxfId="230" priority="185" stopIfTrue="1">
      <formula>INDIRECT(ADDRESS(ROW(),COLUMN()))=TRUNC(INDIRECT(ADDRESS(ROW(),COLUMN())))</formula>
    </cfRule>
  </conditionalFormatting>
  <conditionalFormatting sqref="G21">
    <cfRule type="expression" dxfId="229" priority="184" stopIfTrue="1">
      <formula>INDIRECT(ADDRESS(ROW(),COLUMN()))=TRUNC(INDIRECT(ADDRESS(ROW(),COLUMN())))</formula>
    </cfRule>
  </conditionalFormatting>
  <conditionalFormatting sqref="G22">
    <cfRule type="expression" dxfId="228" priority="183" stopIfTrue="1">
      <formula>INDIRECT(ADDRESS(ROW(),COLUMN()))=TRUNC(INDIRECT(ADDRESS(ROW(),COLUMN())))</formula>
    </cfRule>
  </conditionalFormatting>
  <conditionalFormatting sqref="G23">
    <cfRule type="expression" dxfId="227" priority="182" stopIfTrue="1">
      <formula>INDIRECT(ADDRESS(ROW(),COLUMN()))=TRUNC(INDIRECT(ADDRESS(ROW(),COLUMN())))</formula>
    </cfRule>
  </conditionalFormatting>
  <conditionalFormatting sqref="G24">
    <cfRule type="expression" dxfId="226" priority="181" stopIfTrue="1">
      <formula>INDIRECT(ADDRESS(ROW(),COLUMN()))=TRUNC(INDIRECT(ADDRESS(ROW(),COLUMN())))</formula>
    </cfRule>
  </conditionalFormatting>
  <conditionalFormatting sqref="G25">
    <cfRule type="expression" dxfId="225" priority="180" stopIfTrue="1">
      <formula>INDIRECT(ADDRESS(ROW(),COLUMN()))=TRUNC(INDIRECT(ADDRESS(ROW(),COLUMN())))</formula>
    </cfRule>
  </conditionalFormatting>
  <conditionalFormatting sqref="G26">
    <cfRule type="expression" dxfId="224" priority="179" stopIfTrue="1">
      <formula>INDIRECT(ADDRESS(ROW(),COLUMN()))=TRUNC(INDIRECT(ADDRESS(ROW(),COLUMN())))</formula>
    </cfRule>
  </conditionalFormatting>
  <conditionalFormatting sqref="G27">
    <cfRule type="expression" dxfId="223" priority="178" stopIfTrue="1">
      <formula>INDIRECT(ADDRESS(ROW(),COLUMN()))=TRUNC(INDIRECT(ADDRESS(ROW(),COLUMN())))</formula>
    </cfRule>
  </conditionalFormatting>
  <conditionalFormatting sqref="G28">
    <cfRule type="expression" dxfId="222" priority="177" stopIfTrue="1">
      <formula>INDIRECT(ADDRESS(ROW(),COLUMN()))=TRUNC(INDIRECT(ADDRESS(ROW(),COLUMN())))</formula>
    </cfRule>
  </conditionalFormatting>
  <conditionalFormatting sqref="G29">
    <cfRule type="expression" dxfId="221" priority="176" stopIfTrue="1">
      <formula>INDIRECT(ADDRESS(ROW(),COLUMN()))=TRUNC(INDIRECT(ADDRESS(ROW(),COLUMN())))</formula>
    </cfRule>
  </conditionalFormatting>
  <conditionalFormatting sqref="G30">
    <cfRule type="expression" dxfId="220" priority="175" stopIfTrue="1">
      <formula>INDIRECT(ADDRESS(ROW(),COLUMN()))=TRUNC(INDIRECT(ADDRESS(ROW(),COLUMN())))</formula>
    </cfRule>
  </conditionalFormatting>
  <conditionalFormatting sqref="G31">
    <cfRule type="expression" dxfId="219" priority="174" stopIfTrue="1">
      <formula>INDIRECT(ADDRESS(ROW(),COLUMN()))=TRUNC(INDIRECT(ADDRESS(ROW(),COLUMN())))</formula>
    </cfRule>
  </conditionalFormatting>
  <conditionalFormatting sqref="G32">
    <cfRule type="expression" dxfId="218" priority="173" stopIfTrue="1">
      <formula>INDIRECT(ADDRESS(ROW(),COLUMN()))=TRUNC(INDIRECT(ADDRESS(ROW(),COLUMN())))</formula>
    </cfRule>
  </conditionalFormatting>
  <conditionalFormatting sqref="G33">
    <cfRule type="expression" dxfId="217" priority="172" stopIfTrue="1">
      <formula>INDIRECT(ADDRESS(ROW(),COLUMN()))=TRUNC(INDIRECT(ADDRESS(ROW(),COLUMN())))</formula>
    </cfRule>
  </conditionalFormatting>
  <conditionalFormatting sqref="G34">
    <cfRule type="expression" dxfId="216" priority="171" stopIfTrue="1">
      <formula>INDIRECT(ADDRESS(ROW(),COLUMN()))=TRUNC(INDIRECT(ADDRESS(ROW(),COLUMN())))</formula>
    </cfRule>
  </conditionalFormatting>
  <conditionalFormatting sqref="G35">
    <cfRule type="expression" dxfId="215" priority="170" stopIfTrue="1">
      <formula>INDIRECT(ADDRESS(ROW(),COLUMN()))=TRUNC(INDIRECT(ADDRESS(ROW(),COLUMN())))</formula>
    </cfRule>
  </conditionalFormatting>
  <conditionalFormatting sqref="G36">
    <cfRule type="expression" dxfId="214" priority="169" stopIfTrue="1">
      <formula>INDIRECT(ADDRESS(ROW(),COLUMN()))=TRUNC(INDIRECT(ADDRESS(ROW(),COLUMN())))</formula>
    </cfRule>
  </conditionalFormatting>
  <conditionalFormatting sqref="G37">
    <cfRule type="expression" dxfId="213" priority="168" stopIfTrue="1">
      <formula>INDIRECT(ADDRESS(ROW(),COLUMN()))=TRUNC(INDIRECT(ADDRESS(ROW(),COLUMN())))</formula>
    </cfRule>
  </conditionalFormatting>
  <conditionalFormatting sqref="G38">
    <cfRule type="expression" dxfId="212" priority="167" stopIfTrue="1">
      <formula>INDIRECT(ADDRESS(ROW(),COLUMN()))=TRUNC(INDIRECT(ADDRESS(ROW(),COLUMN())))</formula>
    </cfRule>
  </conditionalFormatting>
  <conditionalFormatting sqref="G39">
    <cfRule type="expression" dxfId="211" priority="166" stopIfTrue="1">
      <formula>INDIRECT(ADDRESS(ROW(),COLUMN()))=TRUNC(INDIRECT(ADDRESS(ROW(),COLUMN())))</formula>
    </cfRule>
  </conditionalFormatting>
  <conditionalFormatting sqref="G40">
    <cfRule type="expression" dxfId="210" priority="165" stopIfTrue="1">
      <formula>INDIRECT(ADDRESS(ROW(),COLUMN()))=TRUNC(INDIRECT(ADDRESS(ROW(),COLUMN())))</formula>
    </cfRule>
  </conditionalFormatting>
  <conditionalFormatting sqref="G41">
    <cfRule type="expression" dxfId="209" priority="164" stopIfTrue="1">
      <formula>INDIRECT(ADDRESS(ROW(),COLUMN()))=TRUNC(INDIRECT(ADDRESS(ROW(),COLUMN())))</formula>
    </cfRule>
  </conditionalFormatting>
  <conditionalFormatting sqref="G42">
    <cfRule type="expression" dxfId="208" priority="163" stopIfTrue="1">
      <formula>INDIRECT(ADDRESS(ROW(),COLUMN()))=TRUNC(INDIRECT(ADDRESS(ROW(),COLUMN())))</formula>
    </cfRule>
  </conditionalFormatting>
  <conditionalFormatting sqref="G43">
    <cfRule type="expression" dxfId="207" priority="162" stopIfTrue="1">
      <formula>INDIRECT(ADDRESS(ROW(),COLUMN()))=TRUNC(INDIRECT(ADDRESS(ROW(),COLUMN())))</formula>
    </cfRule>
  </conditionalFormatting>
  <conditionalFormatting sqref="G44">
    <cfRule type="expression" dxfId="206" priority="161" stopIfTrue="1">
      <formula>INDIRECT(ADDRESS(ROW(),COLUMN()))=TRUNC(INDIRECT(ADDRESS(ROW(),COLUMN())))</formula>
    </cfRule>
  </conditionalFormatting>
  <conditionalFormatting sqref="G45">
    <cfRule type="expression" dxfId="205" priority="160" stopIfTrue="1">
      <formula>INDIRECT(ADDRESS(ROW(),COLUMN()))=TRUNC(INDIRECT(ADDRESS(ROW(),COLUMN())))</formula>
    </cfRule>
  </conditionalFormatting>
  <conditionalFormatting sqref="G46">
    <cfRule type="expression" dxfId="204" priority="159" stopIfTrue="1">
      <formula>INDIRECT(ADDRESS(ROW(),COLUMN()))=TRUNC(INDIRECT(ADDRESS(ROW(),COLUMN())))</formula>
    </cfRule>
  </conditionalFormatting>
  <conditionalFormatting sqref="G47">
    <cfRule type="expression" dxfId="203" priority="158" stopIfTrue="1">
      <formula>INDIRECT(ADDRESS(ROW(),COLUMN()))=TRUNC(INDIRECT(ADDRESS(ROW(),COLUMN())))</formula>
    </cfRule>
  </conditionalFormatting>
  <conditionalFormatting sqref="G48">
    <cfRule type="expression" dxfId="202" priority="157" stopIfTrue="1">
      <formula>INDIRECT(ADDRESS(ROW(),COLUMN()))=TRUNC(INDIRECT(ADDRESS(ROW(),COLUMN())))</formula>
    </cfRule>
  </conditionalFormatting>
  <conditionalFormatting sqref="O4">
    <cfRule type="expression" dxfId="201" priority="155" stopIfTrue="1">
      <formula>INDIRECT(ADDRESS(ROW(),COLUMN()))=TRUNC(INDIRECT(ADDRESS(ROW(),COLUMN())))</formula>
    </cfRule>
  </conditionalFormatting>
  <conditionalFormatting sqref="O6">
    <cfRule type="expression" dxfId="200" priority="153" stopIfTrue="1">
      <formula>INDIRECT(ADDRESS(ROW(),COLUMN()))=TRUNC(INDIRECT(ADDRESS(ROW(),COLUMN())))</formula>
    </cfRule>
  </conditionalFormatting>
  <conditionalFormatting sqref="O8">
    <cfRule type="expression" dxfId="199" priority="151" stopIfTrue="1">
      <formula>INDIRECT(ADDRESS(ROW(),COLUMN()))=TRUNC(INDIRECT(ADDRESS(ROW(),COLUMN())))</formula>
    </cfRule>
  </conditionalFormatting>
  <conditionalFormatting sqref="O10">
    <cfRule type="expression" dxfId="198" priority="149" stopIfTrue="1">
      <formula>INDIRECT(ADDRESS(ROW(),COLUMN()))=TRUNC(INDIRECT(ADDRESS(ROW(),COLUMN())))</formula>
    </cfRule>
  </conditionalFormatting>
  <conditionalFormatting sqref="O12">
    <cfRule type="expression" dxfId="197" priority="147" stopIfTrue="1">
      <formula>INDIRECT(ADDRESS(ROW(),COLUMN()))=TRUNC(INDIRECT(ADDRESS(ROW(),COLUMN())))</formula>
    </cfRule>
  </conditionalFormatting>
  <conditionalFormatting sqref="O14">
    <cfRule type="expression" dxfId="196" priority="145" stopIfTrue="1">
      <formula>INDIRECT(ADDRESS(ROW(),COLUMN()))=TRUNC(INDIRECT(ADDRESS(ROW(),COLUMN())))</formula>
    </cfRule>
  </conditionalFormatting>
  <conditionalFormatting sqref="O16">
    <cfRule type="expression" dxfId="195" priority="143" stopIfTrue="1">
      <formula>INDIRECT(ADDRESS(ROW(),COLUMN()))=TRUNC(INDIRECT(ADDRESS(ROW(),COLUMN())))</formula>
    </cfRule>
  </conditionalFormatting>
  <conditionalFormatting sqref="O18">
    <cfRule type="expression" dxfId="194" priority="141" stopIfTrue="1">
      <formula>INDIRECT(ADDRESS(ROW(),COLUMN()))=TRUNC(INDIRECT(ADDRESS(ROW(),COLUMN())))</formula>
    </cfRule>
  </conditionalFormatting>
  <conditionalFormatting sqref="O20">
    <cfRule type="expression" dxfId="193" priority="139" stopIfTrue="1">
      <formula>INDIRECT(ADDRESS(ROW(),COLUMN()))=TRUNC(INDIRECT(ADDRESS(ROW(),COLUMN())))</formula>
    </cfRule>
  </conditionalFormatting>
  <conditionalFormatting sqref="O22">
    <cfRule type="expression" dxfId="192" priority="137" stopIfTrue="1">
      <formula>INDIRECT(ADDRESS(ROW(),COLUMN()))=TRUNC(INDIRECT(ADDRESS(ROW(),COLUMN())))</formula>
    </cfRule>
  </conditionalFormatting>
  <conditionalFormatting sqref="O24">
    <cfRule type="expression" dxfId="191" priority="135" stopIfTrue="1">
      <formula>INDIRECT(ADDRESS(ROW(),COLUMN()))=TRUNC(INDIRECT(ADDRESS(ROW(),COLUMN())))</formula>
    </cfRule>
  </conditionalFormatting>
  <conditionalFormatting sqref="O26">
    <cfRule type="expression" dxfId="190" priority="133" stopIfTrue="1">
      <formula>INDIRECT(ADDRESS(ROW(),COLUMN()))=TRUNC(INDIRECT(ADDRESS(ROW(),COLUMN())))</formula>
    </cfRule>
  </conditionalFormatting>
  <conditionalFormatting sqref="O28">
    <cfRule type="expression" dxfId="189" priority="131" stopIfTrue="1">
      <formula>INDIRECT(ADDRESS(ROW(),COLUMN()))=TRUNC(INDIRECT(ADDRESS(ROW(),COLUMN())))</formula>
    </cfRule>
  </conditionalFormatting>
  <conditionalFormatting sqref="O30">
    <cfRule type="expression" dxfId="188" priority="129" stopIfTrue="1">
      <formula>INDIRECT(ADDRESS(ROW(),COLUMN()))=TRUNC(INDIRECT(ADDRESS(ROW(),COLUMN())))</formula>
    </cfRule>
  </conditionalFormatting>
  <conditionalFormatting sqref="O32">
    <cfRule type="expression" dxfId="187" priority="127" stopIfTrue="1">
      <formula>INDIRECT(ADDRESS(ROW(),COLUMN()))=TRUNC(INDIRECT(ADDRESS(ROW(),COLUMN())))</formula>
    </cfRule>
  </conditionalFormatting>
  <conditionalFormatting sqref="O34">
    <cfRule type="expression" dxfId="186" priority="125" stopIfTrue="1">
      <formula>INDIRECT(ADDRESS(ROW(),COLUMN()))=TRUNC(INDIRECT(ADDRESS(ROW(),COLUMN())))</formula>
    </cfRule>
  </conditionalFormatting>
  <conditionalFormatting sqref="O36">
    <cfRule type="expression" dxfId="185" priority="123" stopIfTrue="1">
      <formula>INDIRECT(ADDRESS(ROW(),COLUMN()))=TRUNC(INDIRECT(ADDRESS(ROW(),COLUMN())))</formula>
    </cfRule>
  </conditionalFormatting>
  <conditionalFormatting sqref="O38">
    <cfRule type="expression" dxfId="184" priority="121" stopIfTrue="1">
      <formula>INDIRECT(ADDRESS(ROW(),COLUMN()))=TRUNC(INDIRECT(ADDRESS(ROW(),COLUMN())))</formula>
    </cfRule>
  </conditionalFormatting>
  <conditionalFormatting sqref="O40">
    <cfRule type="expression" dxfId="183" priority="119" stopIfTrue="1">
      <formula>INDIRECT(ADDRESS(ROW(),COLUMN()))=TRUNC(INDIRECT(ADDRESS(ROW(),COLUMN())))</formula>
    </cfRule>
  </conditionalFormatting>
  <conditionalFormatting sqref="O42">
    <cfRule type="expression" dxfId="182" priority="117" stopIfTrue="1">
      <formula>INDIRECT(ADDRESS(ROW(),COLUMN()))=TRUNC(INDIRECT(ADDRESS(ROW(),COLUMN())))</formula>
    </cfRule>
  </conditionalFormatting>
  <conditionalFormatting sqref="O44">
    <cfRule type="expression" dxfId="181" priority="115" stopIfTrue="1">
      <formula>INDIRECT(ADDRESS(ROW(),COLUMN()))=TRUNC(INDIRECT(ADDRESS(ROW(),COLUMN())))</formula>
    </cfRule>
  </conditionalFormatting>
  <conditionalFormatting sqref="O46">
    <cfRule type="expression" dxfId="180" priority="113" stopIfTrue="1">
      <formula>INDIRECT(ADDRESS(ROW(),COLUMN()))=TRUNC(INDIRECT(ADDRESS(ROW(),COLUMN())))</formula>
    </cfRule>
  </conditionalFormatting>
  <conditionalFormatting sqref="O48">
    <cfRule type="expression" dxfId="179" priority="111" stopIfTrue="1">
      <formula>INDIRECT(ADDRESS(ROW(),COLUMN()))=TRUNC(INDIRECT(ADDRESS(ROW(),COLUMN())))</formula>
    </cfRule>
  </conditionalFormatting>
  <conditionalFormatting sqref="O3">
    <cfRule type="expression" dxfId="178" priority="156" stopIfTrue="1">
      <formula>INDIRECT(ADDRESS(ROW(),COLUMN()))=TRUNC(INDIRECT(ADDRESS(ROW(),COLUMN())))</formula>
    </cfRule>
  </conditionalFormatting>
  <conditionalFormatting sqref="K4">
    <cfRule type="expression" dxfId="177" priority="109" stopIfTrue="1">
      <formula>INDIRECT(ADDRESS(ROW(),COLUMN()))=TRUNC(INDIRECT(ADDRESS(ROW(),COLUMN())))</formula>
    </cfRule>
  </conditionalFormatting>
  <conditionalFormatting sqref="O5">
    <cfRule type="expression" dxfId="176" priority="154" stopIfTrue="1">
      <formula>INDIRECT(ADDRESS(ROW(),COLUMN()))=TRUNC(INDIRECT(ADDRESS(ROW(),COLUMN())))</formula>
    </cfRule>
  </conditionalFormatting>
  <conditionalFormatting sqref="K6">
    <cfRule type="expression" dxfId="175" priority="107" stopIfTrue="1">
      <formula>INDIRECT(ADDRESS(ROW(),COLUMN()))=TRUNC(INDIRECT(ADDRESS(ROW(),COLUMN())))</formula>
    </cfRule>
  </conditionalFormatting>
  <conditionalFormatting sqref="O7">
    <cfRule type="expression" dxfId="174" priority="152" stopIfTrue="1">
      <formula>INDIRECT(ADDRESS(ROW(),COLUMN()))=TRUNC(INDIRECT(ADDRESS(ROW(),COLUMN())))</formula>
    </cfRule>
  </conditionalFormatting>
  <conditionalFormatting sqref="K8">
    <cfRule type="expression" dxfId="173" priority="105" stopIfTrue="1">
      <formula>INDIRECT(ADDRESS(ROW(),COLUMN()))=TRUNC(INDIRECT(ADDRESS(ROW(),COLUMN())))</formula>
    </cfRule>
  </conditionalFormatting>
  <conditionalFormatting sqref="O9">
    <cfRule type="expression" dxfId="172" priority="150" stopIfTrue="1">
      <formula>INDIRECT(ADDRESS(ROW(),COLUMN()))=TRUNC(INDIRECT(ADDRESS(ROW(),COLUMN())))</formula>
    </cfRule>
  </conditionalFormatting>
  <conditionalFormatting sqref="K10">
    <cfRule type="expression" dxfId="171" priority="103" stopIfTrue="1">
      <formula>INDIRECT(ADDRESS(ROW(),COLUMN()))=TRUNC(INDIRECT(ADDRESS(ROW(),COLUMN())))</formula>
    </cfRule>
  </conditionalFormatting>
  <conditionalFormatting sqref="O11">
    <cfRule type="expression" dxfId="170" priority="148" stopIfTrue="1">
      <formula>INDIRECT(ADDRESS(ROW(),COLUMN()))=TRUNC(INDIRECT(ADDRESS(ROW(),COLUMN())))</formula>
    </cfRule>
  </conditionalFormatting>
  <conditionalFormatting sqref="K12">
    <cfRule type="expression" dxfId="169" priority="101" stopIfTrue="1">
      <formula>INDIRECT(ADDRESS(ROW(),COLUMN()))=TRUNC(INDIRECT(ADDRESS(ROW(),COLUMN())))</formula>
    </cfRule>
  </conditionalFormatting>
  <conditionalFormatting sqref="O13">
    <cfRule type="expression" dxfId="168" priority="146" stopIfTrue="1">
      <formula>INDIRECT(ADDRESS(ROW(),COLUMN()))=TRUNC(INDIRECT(ADDRESS(ROW(),COLUMN())))</formula>
    </cfRule>
  </conditionalFormatting>
  <conditionalFormatting sqref="K14">
    <cfRule type="expression" dxfId="167" priority="99" stopIfTrue="1">
      <formula>INDIRECT(ADDRESS(ROW(),COLUMN()))=TRUNC(INDIRECT(ADDRESS(ROW(),COLUMN())))</formula>
    </cfRule>
  </conditionalFormatting>
  <conditionalFormatting sqref="O15">
    <cfRule type="expression" dxfId="166" priority="144" stopIfTrue="1">
      <formula>INDIRECT(ADDRESS(ROW(),COLUMN()))=TRUNC(INDIRECT(ADDRESS(ROW(),COLUMN())))</formula>
    </cfRule>
  </conditionalFormatting>
  <conditionalFormatting sqref="K16">
    <cfRule type="expression" dxfId="165" priority="97" stopIfTrue="1">
      <formula>INDIRECT(ADDRESS(ROW(),COLUMN()))=TRUNC(INDIRECT(ADDRESS(ROW(),COLUMN())))</formula>
    </cfRule>
  </conditionalFormatting>
  <conditionalFormatting sqref="O17">
    <cfRule type="expression" dxfId="164" priority="142" stopIfTrue="1">
      <formula>INDIRECT(ADDRESS(ROW(),COLUMN()))=TRUNC(INDIRECT(ADDRESS(ROW(),COLUMN())))</formula>
    </cfRule>
  </conditionalFormatting>
  <conditionalFormatting sqref="K18">
    <cfRule type="expression" dxfId="163" priority="95" stopIfTrue="1">
      <formula>INDIRECT(ADDRESS(ROW(),COLUMN()))=TRUNC(INDIRECT(ADDRESS(ROW(),COLUMN())))</formula>
    </cfRule>
  </conditionalFormatting>
  <conditionalFormatting sqref="O19">
    <cfRule type="expression" dxfId="162" priority="140" stopIfTrue="1">
      <formula>INDIRECT(ADDRESS(ROW(),COLUMN()))=TRUNC(INDIRECT(ADDRESS(ROW(),COLUMN())))</formula>
    </cfRule>
  </conditionalFormatting>
  <conditionalFormatting sqref="K20">
    <cfRule type="expression" dxfId="161" priority="93" stopIfTrue="1">
      <formula>INDIRECT(ADDRESS(ROW(),COLUMN()))=TRUNC(INDIRECT(ADDRESS(ROW(),COLUMN())))</formula>
    </cfRule>
  </conditionalFormatting>
  <conditionalFormatting sqref="O21">
    <cfRule type="expression" dxfId="160" priority="138" stopIfTrue="1">
      <formula>INDIRECT(ADDRESS(ROW(),COLUMN()))=TRUNC(INDIRECT(ADDRESS(ROW(),COLUMN())))</formula>
    </cfRule>
  </conditionalFormatting>
  <conditionalFormatting sqref="K22">
    <cfRule type="expression" dxfId="159" priority="91" stopIfTrue="1">
      <formula>INDIRECT(ADDRESS(ROW(),COLUMN()))=TRUNC(INDIRECT(ADDRESS(ROW(),COLUMN())))</formula>
    </cfRule>
  </conditionalFormatting>
  <conditionalFormatting sqref="O23">
    <cfRule type="expression" dxfId="158" priority="136" stopIfTrue="1">
      <formula>INDIRECT(ADDRESS(ROW(),COLUMN()))=TRUNC(INDIRECT(ADDRESS(ROW(),COLUMN())))</formula>
    </cfRule>
  </conditionalFormatting>
  <conditionalFormatting sqref="K24">
    <cfRule type="expression" dxfId="157" priority="89" stopIfTrue="1">
      <formula>INDIRECT(ADDRESS(ROW(),COLUMN()))=TRUNC(INDIRECT(ADDRESS(ROW(),COLUMN())))</formula>
    </cfRule>
  </conditionalFormatting>
  <conditionalFormatting sqref="O25">
    <cfRule type="expression" dxfId="156" priority="134" stopIfTrue="1">
      <formula>INDIRECT(ADDRESS(ROW(),COLUMN()))=TRUNC(INDIRECT(ADDRESS(ROW(),COLUMN())))</formula>
    </cfRule>
  </conditionalFormatting>
  <conditionalFormatting sqref="K26">
    <cfRule type="expression" dxfId="155" priority="87" stopIfTrue="1">
      <formula>INDIRECT(ADDRESS(ROW(),COLUMN()))=TRUNC(INDIRECT(ADDRESS(ROW(),COLUMN())))</formula>
    </cfRule>
  </conditionalFormatting>
  <conditionalFormatting sqref="O27">
    <cfRule type="expression" dxfId="154" priority="132" stopIfTrue="1">
      <formula>INDIRECT(ADDRESS(ROW(),COLUMN()))=TRUNC(INDIRECT(ADDRESS(ROW(),COLUMN())))</formula>
    </cfRule>
  </conditionalFormatting>
  <conditionalFormatting sqref="K28">
    <cfRule type="expression" dxfId="153" priority="85" stopIfTrue="1">
      <formula>INDIRECT(ADDRESS(ROW(),COLUMN()))=TRUNC(INDIRECT(ADDRESS(ROW(),COLUMN())))</formula>
    </cfRule>
  </conditionalFormatting>
  <conditionalFormatting sqref="O29">
    <cfRule type="expression" dxfId="152" priority="130" stopIfTrue="1">
      <formula>INDIRECT(ADDRESS(ROW(),COLUMN()))=TRUNC(INDIRECT(ADDRESS(ROW(),COLUMN())))</formula>
    </cfRule>
  </conditionalFormatting>
  <conditionalFormatting sqref="K30">
    <cfRule type="expression" dxfId="151" priority="83" stopIfTrue="1">
      <formula>INDIRECT(ADDRESS(ROW(),COLUMN()))=TRUNC(INDIRECT(ADDRESS(ROW(),COLUMN())))</formula>
    </cfRule>
  </conditionalFormatting>
  <conditionalFormatting sqref="O31">
    <cfRule type="expression" dxfId="150" priority="128" stopIfTrue="1">
      <formula>INDIRECT(ADDRESS(ROW(),COLUMN()))=TRUNC(INDIRECT(ADDRESS(ROW(),COLUMN())))</formula>
    </cfRule>
  </conditionalFormatting>
  <conditionalFormatting sqref="K32">
    <cfRule type="expression" dxfId="149" priority="81" stopIfTrue="1">
      <formula>INDIRECT(ADDRESS(ROW(),COLUMN()))=TRUNC(INDIRECT(ADDRESS(ROW(),COLUMN())))</formula>
    </cfRule>
  </conditionalFormatting>
  <conditionalFormatting sqref="O33">
    <cfRule type="expression" dxfId="148" priority="126" stopIfTrue="1">
      <formula>INDIRECT(ADDRESS(ROW(),COLUMN()))=TRUNC(INDIRECT(ADDRESS(ROW(),COLUMN())))</formula>
    </cfRule>
  </conditionalFormatting>
  <conditionalFormatting sqref="K34">
    <cfRule type="expression" dxfId="147" priority="79" stopIfTrue="1">
      <formula>INDIRECT(ADDRESS(ROW(),COLUMN()))=TRUNC(INDIRECT(ADDRESS(ROW(),COLUMN())))</formula>
    </cfRule>
  </conditionalFormatting>
  <conditionalFormatting sqref="O35">
    <cfRule type="expression" dxfId="146" priority="124" stopIfTrue="1">
      <formula>INDIRECT(ADDRESS(ROW(),COLUMN()))=TRUNC(INDIRECT(ADDRESS(ROW(),COLUMN())))</formula>
    </cfRule>
  </conditionalFormatting>
  <conditionalFormatting sqref="K36">
    <cfRule type="expression" dxfId="145" priority="77" stopIfTrue="1">
      <formula>INDIRECT(ADDRESS(ROW(),COLUMN()))=TRUNC(INDIRECT(ADDRESS(ROW(),COLUMN())))</formula>
    </cfRule>
  </conditionalFormatting>
  <conditionalFormatting sqref="O37">
    <cfRule type="expression" dxfId="144" priority="122" stopIfTrue="1">
      <formula>INDIRECT(ADDRESS(ROW(),COLUMN()))=TRUNC(INDIRECT(ADDRESS(ROW(),COLUMN())))</formula>
    </cfRule>
  </conditionalFormatting>
  <conditionalFormatting sqref="K38">
    <cfRule type="expression" dxfId="143" priority="75" stopIfTrue="1">
      <formula>INDIRECT(ADDRESS(ROW(),COLUMN()))=TRUNC(INDIRECT(ADDRESS(ROW(),COLUMN())))</formula>
    </cfRule>
  </conditionalFormatting>
  <conditionalFormatting sqref="O39">
    <cfRule type="expression" dxfId="142" priority="120" stopIfTrue="1">
      <formula>INDIRECT(ADDRESS(ROW(),COLUMN()))=TRUNC(INDIRECT(ADDRESS(ROW(),COLUMN())))</formula>
    </cfRule>
  </conditionalFormatting>
  <conditionalFormatting sqref="K40">
    <cfRule type="expression" dxfId="141" priority="73" stopIfTrue="1">
      <formula>INDIRECT(ADDRESS(ROW(),COLUMN()))=TRUNC(INDIRECT(ADDRESS(ROW(),COLUMN())))</formula>
    </cfRule>
  </conditionalFormatting>
  <conditionalFormatting sqref="O41">
    <cfRule type="expression" dxfId="140" priority="118" stopIfTrue="1">
      <formula>INDIRECT(ADDRESS(ROW(),COLUMN()))=TRUNC(INDIRECT(ADDRESS(ROW(),COLUMN())))</formula>
    </cfRule>
  </conditionalFormatting>
  <conditionalFormatting sqref="K42">
    <cfRule type="expression" dxfId="139" priority="71" stopIfTrue="1">
      <formula>INDIRECT(ADDRESS(ROW(),COLUMN()))=TRUNC(INDIRECT(ADDRESS(ROW(),COLUMN())))</formula>
    </cfRule>
  </conditionalFormatting>
  <conditionalFormatting sqref="O43">
    <cfRule type="expression" dxfId="138" priority="116" stopIfTrue="1">
      <formula>INDIRECT(ADDRESS(ROW(),COLUMN()))=TRUNC(INDIRECT(ADDRESS(ROW(),COLUMN())))</formula>
    </cfRule>
  </conditionalFormatting>
  <conditionalFormatting sqref="K44">
    <cfRule type="expression" dxfId="137" priority="69" stopIfTrue="1">
      <formula>INDIRECT(ADDRESS(ROW(),COLUMN()))=TRUNC(INDIRECT(ADDRESS(ROW(),COLUMN())))</formula>
    </cfRule>
  </conditionalFormatting>
  <conditionalFormatting sqref="O45">
    <cfRule type="expression" dxfId="136" priority="114" stopIfTrue="1">
      <formula>INDIRECT(ADDRESS(ROW(),COLUMN()))=TRUNC(INDIRECT(ADDRESS(ROW(),COLUMN())))</formula>
    </cfRule>
  </conditionalFormatting>
  <conditionalFormatting sqref="K46">
    <cfRule type="expression" dxfId="135" priority="67" stopIfTrue="1">
      <formula>INDIRECT(ADDRESS(ROW(),COLUMN()))=TRUNC(INDIRECT(ADDRESS(ROW(),COLUMN())))</formula>
    </cfRule>
  </conditionalFormatting>
  <conditionalFormatting sqref="O47">
    <cfRule type="expression" dxfId="134" priority="112" stopIfTrue="1">
      <formula>INDIRECT(ADDRESS(ROW(),COLUMN()))=TRUNC(INDIRECT(ADDRESS(ROW(),COLUMN())))</formula>
    </cfRule>
  </conditionalFormatting>
  <conditionalFormatting sqref="K48">
    <cfRule type="expression" dxfId="133" priority="65" stopIfTrue="1">
      <formula>INDIRECT(ADDRESS(ROW(),COLUMN()))=TRUNC(INDIRECT(ADDRESS(ROW(),COLUMN())))</formula>
    </cfRule>
  </conditionalFormatting>
  <conditionalFormatting sqref="K3">
    <cfRule type="expression" dxfId="132" priority="110" stopIfTrue="1">
      <formula>INDIRECT(ADDRESS(ROW(),COLUMN()))=TRUNC(INDIRECT(ADDRESS(ROW(),COLUMN())))</formula>
    </cfRule>
  </conditionalFormatting>
  <conditionalFormatting sqref="K5">
    <cfRule type="expression" dxfId="131" priority="108" stopIfTrue="1">
      <formula>INDIRECT(ADDRESS(ROW(),COLUMN()))=TRUNC(INDIRECT(ADDRESS(ROW(),COLUMN())))</formula>
    </cfRule>
  </conditionalFormatting>
  <conditionalFormatting sqref="K7">
    <cfRule type="expression" dxfId="130" priority="106" stopIfTrue="1">
      <formula>INDIRECT(ADDRESS(ROW(),COLUMN()))=TRUNC(INDIRECT(ADDRESS(ROW(),COLUMN())))</formula>
    </cfRule>
  </conditionalFormatting>
  <conditionalFormatting sqref="K9">
    <cfRule type="expression" dxfId="129" priority="104" stopIfTrue="1">
      <formula>INDIRECT(ADDRESS(ROW(),COLUMN()))=TRUNC(INDIRECT(ADDRESS(ROW(),COLUMN())))</formula>
    </cfRule>
  </conditionalFormatting>
  <conditionalFormatting sqref="K11">
    <cfRule type="expression" dxfId="128" priority="102" stopIfTrue="1">
      <formula>INDIRECT(ADDRESS(ROW(),COLUMN()))=TRUNC(INDIRECT(ADDRESS(ROW(),COLUMN())))</formula>
    </cfRule>
  </conditionalFormatting>
  <conditionalFormatting sqref="K13">
    <cfRule type="expression" dxfId="127" priority="100" stopIfTrue="1">
      <formula>INDIRECT(ADDRESS(ROW(),COLUMN()))=TRUNC(INDIRECT(ADDRESS(ROW(),COLUMN())))</formula>
    </cfRule>
  </conditionalFormatting>
  <conditionalFormatting sqref="K15">
    <cfRule type="expression" dxfId="126" priority="98" stopIfTrue="1">
      <formula>INDIRECT(ADDRESS(ROW(),COLUMN()))=TRUNC(INDIRECT(ADDRESS(ROW(),COLUMN())))</formula>
    </cfRule>
  </conditionalFormatting>
  <conditionalFormatting sqref="K17">
    <cfRule type="expression" dxfId="125" priority="96" stopIfTrue="1">
      <formula>INDIRECT(ADDRESS(ROW(),COLUMN()))=TRUNC(INDIRECT(ADDRESS(ROW(),COLUMN())))</formula>
    </cfRule>
  </conditionalFormatting>
  <conditionalFormatting sqref="K19">
    <cfRule type="expression" dxfId="124" priority="94" stopIfTrue="1">
      <formula>INDIRECT(ADDRESS(ROW(),COLUMN()))=TRUNC(INDIRECT(ADDRESS(ROW(),COLUMN())))</formula>
    </cfRule>
  </conditionalFormatting>
  <conditionalFormatting sqref="K21">
    <cfRule type="expression" dxfId="123" priority="92" stopIfTrue="1">
      <formula>INDIRECT(ADDRESS(ROW(),COLUMN()))=TRUNC(INDIRECT(ADDRESS(ROW(),COLUMN())))</formula>
    </cfRule>
  </conditionalFormatting>
  <conditionalFormatting sqref="K23">
    <cfRule type="expression" dxfId="122" priority="90" stopIfTrue="1">
      <formula>INDIRECT(ADDRESS(ROW(),COLUMN()))=TRUNC(INDIRECT(ADDRESS(ROW(),COLUMN())))</formula>
    </cfRule>
  </conditionalFormatting>
  <conditionalFormatting sqref="K25">
    <cfRule type="expression" dxfId="121" priority="88" stopIfTrue="1">
      <formula>INDIRECT(ADDRESS(ROW(),COLUMN()))=TRUNC(INDIRECT(ADDRESS(ROW(),COLUMN())))</formula>
    </cfRule>
  </conditionalFormatting>
  <conditionalFormatting sqref="K27">
    <cfRule type="expression" dxfId="120" priority="86" stopIfTrue="1">
      <formula>INDIRECT(ADDRESS(ROW(),COLUMN()))=TRUNC(INDIRECT(ADDRESS(ROW(),COLUMN())))</formula>
    </cfRule>
  </conditionalFormatting>
  <conditionalFormatting sqref="K29">
    <cfRule type="expression" dxfId="119" priority="84" stopIfTrue="1">
      <formula>INDIRECT(ADDRESS(ROW(),COLUMN()))=TRUNC(INDIRECT(ADDRESS(ROW(),COLUMN())))</formula>
    </cfRule>
  </conditionalFormatting>
  <conditionalFormatting sqref="K31">
    <cfRule type="expression" dxfId="118" priority="82" stopIfTrue="1">
      <formula>INDIRECT(ADDRESS(ROW(),COLUMN()))=TRUNC(INDIRECT(ADDRESS(ROW(),COLUMN())))</formula>
    </cfRule>
  </conditionalFormatting>
  <conditionalFormatting sqref="K33">
    <cfRule type="expression" dxfId="117" priority="80" stopIfTrue="1">
      <formula>INDIRECT(ADDRESS(ROW(),COLUMN()))=TRUNC(INDIRECT(ADDRESS(ROW(),COLUMN())))</formula>
    </cfRule>
  </conditionalFormatting>
  <conditionalFormatting sqref="K35">
    <cfRule type="expression" dxfId="116" priority="78" stopIfTrue="1">
      <formula>INDIRECT(ADDRESS(ROW(),COLUMN()))=TRUNC(INDIRECT(ADDRESS(ROW(),COLUMN())))</formula>
    </cfRule>
  </conditionalFormatting>
  <conditionalFormatting sqref="K37">
    <cfRule type="expression" dxfId="115" priority="76" stopIfTrue="1">
      <formula>INDIRECT(ADDRESS(ROW(),COLUMN()))=TRUNC(INDIRECT(ADDRESS(ROW(),COLUMN())))</formula>
    </cfRule>
  </conditionalFormatting>
  <conditionalFormatting sqref="K39">
    <cfRule type="expression" dxfId="114" priority="74" stopIfTrue="1">
      <formula>INDIRECT(ADDRESS(ROW(),COLUMN()))=TRUNC(INDIRECT(ADDRESS(ROW(),COLUMN())))</formula>
    </cfRule>
  </conditionalFormatting>
  <conditionalFormatting sqref="K41">
    <cfRule type="expression" dxfId="113" priority="72" stopIfTrue="1">
      <formula>INDIRECT(ADDRESS(ROW(),COLUMN()))=TRUNC(INDIRECT(ADDRESS(ROW(),COLUMN())))</formula>
    </cfRule>
  </conditionalFormatting>
  <conditionalFormatting sqref="K43">
    <cfRule type="expression" dxfId="112" priority="70" stopIfTrue="1">
      <formula>INDIRECT(ADDRESS(ROW(),COLUMN()))=TRUNC(INDIRECT(ADDRESS(ROW(),COLUMN())))</formula>
    </cfRule>
  </conditionalFormatting>
  <conditionalFormatting sqref="K45">
    <cfRule type="expression" dxfId="111" priority="68" stopIfTrue="1">
      <formula>INDIRECT(ADDRESS(ROW(),COLUMN()))=TRUNC(INDIRECT(ADDRESS(ROW(),COLUMN())))</formula>
    </cfRule>
  </conditionalFormatting>
  <conditionalFormatting sqref="K47">
    <cfRule type="expression" dxfId="110" priority="66" stopIfTrue="1">
      <formula>INDIRECT(ADDRESS(ROW(),COLUMN()))=TRUNC(INDIRECT(ADDRESS(ROW(),COLUMN())))</formula>
    </cfRule>
  </conditionalFormatting>
  <conditionalFormatting sqref="C48">
    <cfRule type="expression" dxfId="109" priority="2" stopIfTrue="1">
      <formula>INDIRECT(ADDRESS(ROW(),COLUMN()))=TRUNC(INDIRECT(ADDRESS(ROW(),COLUMN())))</formula>
    </cfRule>
  </conditionalFormatting>
  <conditionalFormatting sqref="C3">
    <cfRule type="expression" dxfId="108" priority="64" stopIfTrue="1">
      <formula>INDIRECT(ADDRESS(ROW(),COLUMN()))=TRUNC(INDIRECT(ADDRESS(ROW(),COLUMN())))</formula>
    </cfRule>
  </conditionalFormatting>
  <conditionalFormatting sqref="C4">
    <cfRule type="expression" dxfId="107" priority="63" stopIfTrue="1">
      <formula>INDIRECT(ADDRESS(ROW(),COLUMN()))=TRUNC(INDIRECT(ADDRESS(ROW(),COLUMN())))</formula>
    </cfRule>
  </conditionalFormatting>
  <conditionalFormatting sqref="C5">
    <cfRule type="expression" dxfId="106" priority="62" stopIfTrue="1">
      <formula>INDIRECT(ADDRESS(ROW(),COLUMN()))=TRUNC(INDIRECT(ADDRESS(ROW(),COLUMN())))</formula>
    </cfRule>
  </conditionalFormatting>
  <conditionalFormatting sqref="C6">
    <cfRule type="expression" dxfId="105" priority="61" stopIfTrue="1">
      <formula>INDIRECT(ADDRESS(ROW(),COLUMN()))=TRUNC(INDIRECT(ADDRESS(ROW(),COLUMN())))</formula>
    </cfRule>
  </conditionalFormatting>
  <conditionalFormatting sqref="C7">
    <cfRule type="expression" dxfId="104" priority="60" stopIfTrue="1">
      <formula>INDIRECT(ADDRESS(ROW(),COLUMN()))=TRUNC(INDIRECT(ADDRESS(ROW(),COLUMN())))</formula>
    </cfRule>
  </conditionalFormatting>
  <conditionalFormatting sqref="C8">
    <cfRule type="expression" dxfId="103" priority="59" stopIfTrue="1">
      <formula>INDIRECT(ADDRESS(ROW(),COLUMN()))=TRUNC(INDIRECT(ADDRESS(ROW(),COLUMN())))</formula>
    </cfRule>
  </conditionalFormatting>
  <conditionalFormatting sqref="C9">
    <cfRule type="expression" dxfId="102" priority="58" stopIfTrue="1">
      <formula>INDIRECT(ADDRESS(ROW(),COLUMN()))=TRUNC(INDIRECT(ADDRESS(ROW(),COLUMN())))</formula>
    </cfRule>
  </conditionalFormatting>
  <conditionalFormatting sqref="C10">
    <cfRule type="expression" dxfId="101" priority="57" stopIfTrue="1">
      <formula>INDIRECT(ADDRESS(ROW(),COLUMN()))=TRUNC(INDIRECT(ADDRESS(ROW(),COLUMN())))</formula>
    </cfRule>
  </conditionalFormatting>
  <conditionalFormatting sqref="C11">
    <cfRule type="expression" dxfId="100" priority="56" stopIfTrue="1">
      <formula>INDIRECT(ADDRESS(ROW(),COLUMN()))=TRUNC(INDIRECT(ADDRESS(ROW(),COLUMN())))</formula>
    </cfRule>
  </conditionalFormatting>
  <conditionalFormatting sqref="C12">
    <cfRule type="expression" dxfId="99" priority="55" stopIfTrue="1">
      <formula>INDIRECT(ADDRESS(ROW(),COLUMN()))=TRUNC(INDIRECT(ADDRESS(ROW(),COLUMN())))</formula>
    </cfRule>
  </conditionalFormatting>
  <conditionalFormatting sqref="C13">
    <cfRule type="expression" dxfId="98" priority="54" stopIfTrue="1">
      <formula>INDIRECT(ADDRESS(ROW(),COLUMN()))=TRUNC(INDIRECT(ADDRESS(ROW(),COLUMN())))</formula>
    </cfRule>
  </conditionalFormatting>
  <conditionalFormatting sqref="C14">
    <cfRule type="expression" dxfId="97" priority="53" stopIfTrue="1">
      <formula>INDIRECT(ADDRESS(ROW(),COLUMN()))=TRUNC(INDIRECT(ADDRESS(ROW(),COLUMN())))</formula>
    </cfRule>
  </conditionalFormatting>
  <conditionalFormatting sqref="C15">
    <cfRule type="expression" dxfId="96" priority="52" stopIfTrue="1">
      <formula>INDIRECT(ADDRESS(ROW(),COLUMN()))=TRUNC(INDIRECT(ADDRESS(ROW(),COLUMN())))</formula>
    </cfRule>
  </conditionalFormatting>
  <conditionalFormatting sqref="C17">
    <cfRule type="expression" dxfId="95" priority="51" stopIfTrue="1">
      <formula>INDIRECT(ADDRESS(ROW(),COLUMN()))=TRUNC(INDIRECT(ADDRESS(ROW(),COLUMN())))</formula>
    </cfRule>
  </conditionalFormatting>
  <conditionalFormatting sqref="C18">
    <cfRule type="expression" dxfId="94" priority="50" stopIfTrue="1">
      <formula>INDIRECT(ADDRESS(ROW(),COLUMN()))=TRUNC(INDIRECT(ADDRESS(ROW(),COLUMN())))</formula>
    </cfRule>
  </conditionalFormatting>
  <conditionalFormatting sqref="C19">
    <cfRule type="expression" dxfId="93" priority="49" stopIfTrue="1">
      <formula>INDIRECT(ADDRESS(ROW(),COLUMN()))=TRUNC(INDIRECT(ADDRESS(ROW(),COLUMN())))</formula>
    </cfRule>
  </conditionalFormatting>
  <conditionalFormatting sqref="C20">
    <cfRule type="expression" dxfId="92" priority="48" stopIfTrue="1">
      <formula>INDIRECT(ADDRESS(ROW(),COLUMN()))=TRUNC(INDIRECT(ADDRESS(ROW(),COLUMN())))</formula>
    </cfRule>
  </conditionalFormatting>
  <conditionalFormatting sqref="C21">
    <cfRule type="expression" dxfId="91" priority="46" stopIfTrue="1">
      <formula>INDIRECT(ADDRESS(ROW(),COLUMN()))=TRUNC(INDIRECT(ADDRESS(ROW(),COLUMN())))</formula>
    </cfRule>
  </conditionalFormatting>
  <conditionalFormatting sqref="C22">
    <cfRule type="expression" dxfId="90" priority="45" stopIfTrue="1">
      <formula>INDIRECT(ADDRESS(ROW(),COLUMN()))=TRUNC(INDIRECT(ADDRESS(ROW(),COLUMN())))</formula>
    </cfRule>
  </conditionalFormatting>
  <conditionalFormatting sqref="C23">
    <cfRule type="expression" dxfId="89" priority="44" stopIfTrue="1">
      <formula>INDIRECT(ADDRESS(ROW(),COLUMN()))=TRUNC(INDIRECT(ADDRESS(ROW(),COLUMN())))</formula>
    </cfRule>
  </conditionalFormatting>
  <conditionalFormatting sqref="C24">
    <cfRule type="expression" dxfId="88" priority="43" stopIfTrue="1">
      <formula>INDIRECT(ADDRESS(ROW(),COLUMN()))=TRUNC(INDIRECT(ADDRESS(ROW(),COLUMN())))</formula>
    </cfRule>
  </conditionalFormatting>
  <conditionalFormatting sqref="C25">
    <cfRule type="expression" dxfId="87" priority="42" stopIfTrue="1">
      <formula>INDIRECT(ADDRESS(ROW(),COLUMN()))=TRUNC(INDIRECT(ADDRESS(ROW(),COLUMN())))</formula>
    </cfRule>
  </conditionalFormatting>
  <conditionalFormatting sqref="C26">
    <cfRule type="expression" dxfId="86" priority="41" stopIfTrue="1">
      <formula>INDIRECT(ADDRESS(ROW(),COLUMN()))=TRUNC(INDIRECT(ADDRESS(ROW(),COLUMN())))</formula>
    </cfRule>
  </conditionalFormatting>
  <conditionalFormatting sqref="C27">
    <cfRule type="expression" dxfId="85" priority="40" stopIfTrue="1">
      <formula>INDIRECT(ADDRESS(ROW(),COLUMN()))=TRUNC(INDIRECT(ADDRESS(ROW(),COLUMN())))</formula>
    </cfRule>
  </conditionalFormatting>
  <conditionalFormatting sqref="C28">
    <cfRule type="expression" dxfId="84" priority="39" stopIfTrue="1">
      <formula>INDIRECT(ADDRESS(ROW(),COLUMN()))=TRUNC(INDIRECT(ADDRESS(ROW(),COLUMN())))</formula>
    </cfRule>
  </conditionalFormatting>
  <conditionalFormatting sqref="C29">
    <cfRule type="expression" dxfId="83" priority="38" stopIfTrue="1">
      <formula>INDIRECT(ADDRESS(ROW(),COLUMN()))=TRUNC(INDIRECT(ADDRESS(ROW(),COLUMN())))</formula>
    </cfRule>
  </conditionalFormatting>
  <conditionalFormatting sqref="C30">
    <cfRule type="expression" dxfId="82" priority="37" stopIfTrue="1">
      <formula>INDIRECT(ADDRESS(ROW(),COLUMN()))=TRUNC(INDIRECT(ADDRESS(ROW(),COLUMN())))</formula>
    </cfRule>
  </conditionalFormatting>
  <conditionalFormatting sqref="C31">
    <cfRule type="expression" dxfId="81" priority="36" stopIfTrue="1">
      <formula>INDIRECT(ADDRESS(ROW(),COLUMN()))=TRUNC(INDIRECT(ADDRESS(ROW(),COLUMN())))</formula>
    </cfRule>
  </conditionalFormatting>
  <conditionalFormatting sqref="C32">
    <cfRule type="expression" dxfId="80" priority="35" stopIfTrue="1">
      <formula>INDIRECT(ADDRESS(ROW(),COLUMN()))=TRUNC(INDIRECT(ADDRESS(ROW(),COLUMN())))</formula>
    </cfRule>
  </conditionalFormatting>
  <conditionalFormatting sqref="C33">
    <cfRule type="expression" dxfId="79" priority="34" stopIfTrue="1">
      <formula>INDIRECT(ADDRESS(ROW(),COLUMN()))=TRUNC(INDIRECT(ADDRESS(ROW(),COLUMN())))</formula>
    </cfRule>
  </conditionalFormatting>
  <conditionalFormatting sqref="C34">
    <cfRule type="expression" dxfId="78" priority="33" stopIfTrue="1">
      <formula>INDIRECT(ADDRESS(ROW(),COLUMN()))=TRUNC(INDIRECT(ADDRESS(ROW(),COLUMN())))</formula>
    </cfRule>
  </conditionalFormatting>
  <conditionalFormatting sqref="C35">
    <cfRule type="expression" dxfId="77" priority="32" stopIfTrue="1">
      <formula>INDIRECT(ADDRESS(ROW(),COLUMN()))=TRUNC(INDIRECT(ADDRESS(ROW(),COLUMN())))</formula>
    </cfRule>
  </conditionalFormatting>
  <conditionalFormatting sqref="C36">
    <cfRule type="expression" dxfId="76" priority="31" stopIfTrue="1">
      <formula>INDIRECT(ADDRESS(ROW(),COLUMN()))=TRUNC(INDIRECT(ADDRESS(ROW(),COLUMN())))</formula>
    </cfRule>
  </conditionalFormatting>
  <conditionalFormatting sqref="C37">
    <cfRule type="expression" dxfId="75" priority="30" stopIfTrue="1">
      <formula>INDIRECT(ADDRESS(ROW(),COLUMN()))=TRUNC(INDIRECT(ADDRESS(ROW(),COLUMN())))</formula>
    </cfRule>
  </conditionalFormatting>
  <conditionalFormatting sqref="C38">
    <cfRule type="expression" dxfId="74" priority="29" stopIfTrue="1">
      <formula>INDIRECT(ADDRESS(ROW(),COLUMN()))=TRUNC(INDIRECT(ADDRESS(ROW(),COLUMN())))</formula>
    </cfRule>
  </conditionalFormatting>
  <conditionalFormatting sqref="C39">
    <cfRule type="expression" dxfId="73" priority="28" stopIfTrue="1">
      <formula>INDIRECT(ADDRESS(ROW(),COLUMN()))=TRUNC(INDIRECT(ADDRESS(ROW(),COLUMN())))</formula>
    </cfRule>
  </conditionalFormatting>
  <conditionalFormatting sqref="C40">
    <cfRule type="expression" dxfId="72" priority="27" stopIfTrue="1">
      <formula>INDIRECT(ADDRESS(ROW(),COLUMN()))=TRUNC(INDIRECT(ADDRESS(ROW(),COLUMN())))</formula>
    </cfRule>
  </conditionalFormatting>
  <conditionalFormatting sqref="C41">
    <cfRule type="expression" dxfId="71" priority="26" stopIfTrue="1">
      <formula>INDIRECT(ADDRESS(ROW(),COLUMN()))=TRUNC(INDIRECT(ADDRESS(ROW(),COLUMN())))</formula>
    </cfRule>
  </conditionalFormatting>
  <conditionalFormatting sqref="C42">
    <cfRule type="expression" dxfId="70" priority="25" stopIfTrue="1">
      <formula>INDIRECT(ADDRESS(ROW(),COLUMN()))=TRUNC(INDIRECT(ADDRESS(ROW(),COLUMN())))</formula>
    </cfRule>
  </conditionalFormatting>
  <conditionalFormatting sqref="C43">
    <cfRule type="expression" dxfId="69" priority="24" stopIfTrue="1">
      <formula>INDIRECT(ADDRESS(ROW(),COLUMN()))=TRUNC(INDIRECT(ADDRESS(ROW(),COLUMN())))</formula>
    </cfRule>
  </conditionalFormatting>
  <conditionalFormatting sqref="C44">
    <cfRule type="expression" dxfId="68" priority="23" stopIfTrue="1">
      <formula>INDIRECT(ADDRESS(ROW(),COLUMN()))=TRUNC(INDIRECT(ADDRESS(ROW(),COLUMN())))</formula>
    </cfRule>
  </conditionalFormatting>
  <conditionalFormatting sqref="C45">
    <cfRule type="expression" dxfId="67" priority="22" stopIfTrue="1">
      <formula>INDIRECT(ADDRESS(ROW(),COLUMN()))=TRUNC(INDIRECT(ADDRESS(ROW(),COLUMN())))</formula>
    </cfRule>
  </conditionalFormatting>
  <conditionalFormatting sqref="C46">
    <cfRule type="expression" dxfId="66" priority="21" stopIfTrue="1">
      <formula>INDIRECT(ADDRESS(ROW(),COLUMN()))=TRUNC(INDIRECT(ADDRESS(ROW(),COLUMN())))</formula>
    </cfRule>
  </conditionalFormatting>
  <conditionalFormatting sqref="C47">
    <cfRule type="expression" dxfId="65" priority="20" stopIfTrue="1">
      <formula>INDIRECT(ADDRESS(ROW(),COLUMN()))=TRUNC(INDIRECT(ADDRESS(ROW(),COLUMN())))</formula>
    </cfRule>
  </conditionalFormatting>
  <conditionalFormatting sqref="C31">
    <cfRule type="expression" dxfId="64" priority="19" stopIfTrue="1">
      <formula>INDIRECT(ADDRESS(ROW(),COLUMN()))=TRUNC(INDIRECT(ADDRESS(ROW(),COLUMN())))</formula>
    </cfRule>
  </conditionalFormatting>
  <conditionalFormatting sqref="C32">
    <cfRule type="expression" dxfId="63" priority="18" stopIfTrue="1">
      <formula>INDIRECT(ADDRESS(ROW(),COLUMN()))=TRUNC(INDIRECT(ADDRESS(ROW(),COLUMN())))</formula>
    </cfRule>
  </conditionalFormatting>
  <conditionalFormatting sqref="C33">
    <cfRule type="expression" dxfId="62" priority="17" stopIfTrue="1">
      <formula>INDIRECT(ADDRESS(ROW(),COLUMN()))=TRUNC(INDIRECT(ADDRESS(ROW(),COLUMN())))</formula>
    </cfRule>
  </conditionalFormatting>
  <conditionalFormatting sqref="C34">
    <cfRule type="expression" dxfId="61" priority="16" stopIfTrue="1">
      <formula>INDIRECT(ADDRESS(ROW(),COLUMN()))=TRUNC(INDIRECT(ADDRESS(ROW(),COLUMN())))</formula>
    </cfRule>
  </conditionalFormatting>
  <conditionalFormatting sqref="C35">
    <cfRule type="expression" dxfId="60" priority="15" stopIfTrue="1">
      <formula>INDIRECT(ADDRESS(ROW(),COLUMN()))=TRUNC(INDIRECT(ADDRESS(ROW(),COLUMN())))</formula>
    </cfRule>
  </conditionalFormatting>
  <conditionalFormatting sqref="C36">
    <cfRule type="expression" dxfId="59" priority="14" stopIfTrue="1">
      <formula>INDIRECT(ADDRESS(ROW(),COLUMN()))=TRUNC(INDIRECT(ADDRESS(ROW(),COLUMN())))</formula>
    </cfRule>
  </conditionalFormatting>
  <conditionalFormatting sqref="C37">
    <cfRule type="expression" dxfId="58" priority="13" stopIfTrue="1">
      <formula>INDIRECT(ADDRESS(ROW(),COLUMN()))=TRUNC(INDIRECT(ADDRESS(ROW(),COLUMN())))</formula>
    </cfRule>
  </conditionalFormatting>
  <conditionalFormatting sqref="C38">
    <cfRule type="expression" dxfId="57" priority="12" stopIfTrue="1">
      <formula>INDIRECT(ADDRESS(ROW(),COLUMN()))=TRUNC(INDIRECT(ADDRESS(ROW(),COLUMN())))</formula>
    </cfRule>
  </conditionalFormatting>
  <conditionalFormatting sqref="C39">
    <cfRule type="expression" dxfId="56" priority="11" stopIfTrue="1">
      <formula>INDIRECT(ADDRESS(ROW(),COLUMN()))=TRUNC(INDIRECT(ADDRESS(ROW(),COLUMN())))</formula>
    </cfRule>
  </conditionalFormatting>
  <conditionalFormatting sqref="C40">
    <cfRule type="expression" dxfId="55" priority="10" stopIfTrue="1">
      <formula>INDIRECT(ADDRESS(ROW(),COLUMN()))=TRUNC(INDIRECT(ADDRESS(ROW(),COLUMN())))</formula>
    </cfRule>
  </conditionalFormatting>
  <conditionalFormatting sqref="C41">
    <cfRule type="expression" dxfId="54" priority="9" stopIfTrue="1">
      <formula>INDIRECT(ADDRESS(ROW(),COLUMN()))=TRUNC(INDIRECT(ADDRESS(ROW(),COLUMN())))</formula>
    </cfRule>
  </conditionalFormatting>
  <conditionalFormatting sqref="C42">
    <cfRule type="expression" dxfId="53" priority="8" stopIfTrue="1">
      <formula>INDIRECT(ADDRESS(ROW(),COLUMN()))=TRUNC(INDIRECT(ADDRESS(ROW(),COLUMN())))</formula>
    </cfRule>
  </conditionalFormatting>
  <conditionalFormatting sqref="C43">
    <cfRule type="expression" dxfId="52" priority="7" stopIfTrue="1">
      <formula>INDIRECT(ADDRESS(ROW(),COLUMN()))=TRUNC(INDIRECT(ADDRESS(ROW(),COLUMN())))</formula>
    </cfRule>
  </conditionalFormatting>
  <conditionalFormatting sqref="C44">
    <cfRule type="expression" dxfId="51" priority="6" stopIfTrue="1">
      <formula>INDIRECT(ADDRESS(ROW(),COLUMN()))=TRUNC(INDIRECT(ADDRESS(ROW(),COLUMN())))</formula>
    </cfRule>
  </conditionalFormatting>
  <conditionalFormatting sqref="C45">
    <cfRule type="expression" dxfId="50" priority="5" stopIfTrue="1">
      <formula>INDIRECT(ADDRESS(ROW(),COLUMN()))=TRUNC(INDIRECT(ADDRESS(ROW(),COLUMN())))</formula>
    </cfRule>
  </conditionalFormatting>
  <conditionalFormatting sqref="C46">
    <cfRule type="expression" dxfId="49" priority="4" stopIfTrue="1">
      <formula>INDIRECT(ADDRESS(ROW(),COLUMN()))=TRUNC(INDIRECT(ADDRESS(ROW(),COLUMN())))</formula>
    </cfRule>
  </conditionalFormatting>
  <conditionalFormatting sqref="C47">
    <cfRule type="expression" dxfId="48" priority="3" stopIfTrue="1">
      <formula>INDIRECT(ADDRESS(ROW(),COLUMN()))=TRUNC(INDIRECT(ADDRESS(ROW(),COLUMN())))</formula>
    </cfRule>
  </conditionalFormatting>
  <conditionalFormatting sqref="C16">
    <cfRule type="expression" dxfId="47" priority="1" stopIfTrue="1">
      <formula>INDIRECT(ADDRESS(ROW(),COLUMN()))=TRUNC(INDIRECT(ADDRESS(ROW(),COLUMN())))</formula>
    </cfRule>
  </conditionalFormatting>
  <printOptions horizontalCentered="1"/>
  <pageMargins left="0" right="0" top="0" bottom="0" header="0" footer="0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19"/>
  <sheetViews>
    <sheetView view="pageBreakPreview" zoomScale="55" zoomScaleNormal="55" zoomScaleSheetLayoutView="55" workbookViewId="0">
      <selection activeCell="A3" sqref="A3:H51"/>
    </sheetView>
  </sheetViews>
  <sheetFormatPr defaultColWidth="8.77734375" defaultRowHeight="13.2"/>
  <cols>
    <col min="1" max="1" width="7.109375" style="2" bestFit="1" customWidth="1"/>
    <col min="2" max="2" width="71.77734375" style="2" bestFit="1" customWidth="1"/>
    <col min="3" max="3" width="69" style="2" bestFit="1" customWidth="1"/>
    <col min="4" max="4" width="19.6640625" style="2" bestFit="1" customWidth="1"/>
    <col min="5" max="5" width="35.88671875" style="2" bestFit="1" customWidth="1"/>
    <col min="6" max="7" width="32" style="2" bestFit="1" customWidth="1"/>
    <col min="8" max="8" width="29.44140625" style="2" bestFit="1" customWidth="1"/>
    <col min="9" max="16384" width="8.77734375" style="2"/>
  </cols>
  <sheetData>
    <row r="1" spans="1:8" ht="30" customHeight="1">
      <c r="A1" s="1"/>
      <c r="B1" s="120" t="s">
        <v>146</v>
      </c>
      <c r="C1" s="120"/>
      <c r="D1" s="120"/>
      <c r="E1" s="120"/>
      <c r="F1" s="120"/>
      <c r="G1" s="120"/>
      <c r="H1" s="1"/>
    </row>
    <row r="2" spans="1:8" ht="22.2" thickBot="1">
      <c r="A2" s="1"/>
      <c r="B2" s="3"/>
      <c r="C2" s="4"/>
      <c r="D2" s="1"/>
      <c r="E2" s="1"/>
      <c r="F2" s="5" t="s">
        <v>2</v>
      </c>
      <c r="G2" s="5" t="s">
        <v>3</v>
      </c>
      <c r="H2" s="5"/>
    </row>
    <row r="3" spans="1:8" s="6" customFormat="1" ht="63.45" customHeight="1">
      <c r="A3" s="124"/>
      <c r="B3" s="16" t="s">
        <v>4</v>
      </c>
      <c r="C3" s="16" t="s">
        <v>5</v>
      </c>
      <c r="D3" s="17" t="s">
        <v>6</v>
      </c>
      <c r="E3" s="17" t="s">
        <v>7</v>
      </c>
      <c r="F3" s="16" t="s">
        <v>8</v>
      </c>
      <c r="G3" s="16" t="s">
        <v>9</v>
      </c>
      <c r="H3" s="125" t="s">
        <v>247</v>
      </c>
    </row>
    <row r="4" spans="1:8" s="7" customFormat="1" ht="48" customHeight="1">
      <c r="A4" s="126">
        <v>1</v>
      </c>
      <c r="B4" s="18" t="s">
        <v>1</v>
      </c>
      <c r="C4" s="19" t="s">
        <v>11</v>
      </c>
      <c r="D4" s="20">
        <f>SUM(D5:D8)</f>
        <v>26511.42</v>
      </c>
      <c r="E4" s="20">
        <f>SUM(E5:E8)</f>
        <v>-725056354</v>
      </c>
      <c r="F4" s="20">
        <f>MIN(F5:F8)</f>
        <v>-36455</v>
      </c>
      <c r="G4" s="20">
        <f>MAX(G5:G8)</f>
        <v>350000</v>
      </c>
      <c r="H4" s="127">
        <f>E4/D4</f>
        <v>-27348.831333817656</v>
      </c>
    </row>
    <row r="5" spans="1:8" s="7" customFormat="1" ht="48" customHeight="1">
      <c r="A5" s="128" t="s">
        <v>11</v>
      </c>
      <c r="B5" s="21" t="s">
        <v>11</v>
      </c>
      <c r="C5" s="22" t="s">
        <v>12</v>
      </c>
      <c r="D5" s="23" ph="1">
        <v>2993.6990000000001</v>
      </c>
      <c r="E5" s="23">
        <v>-17788706</v>
      </c>
      <c r="F5" s="23">
        <v>-12800</v>
      </c>
      <c r="G5" s="23">
        <v>14000</v>
      </c>
      <c r="H5" s="129">
        <v>-5.9</v>
      </c>
    </row>
    <row r="6" spans="1:8" s="7" customFormat="1" ht="48" customHeight="1">
      <c r="A6" s="128" t="s">
        <v>11</v>
      </c>
      <c r="B6" s="21" t="s">
        <v>11</v>
      </c>
      <c r="C6" s="22" t="s">
        <v>13</v>
      </c>
      <c r="D6" s="23" ph="1">
        <v>7186.4380000000001</v>
      </c>
      <c r="E6" s="23">
        <v>-227533409</v>
      </c>
      <c r="F6" s="23">
        <v>-36455</v>
      </c>
      <c r="G6" s="23">
        <v>-22364</v>
      </c>
      <c r="H6" s="129">
        <v>-31.7</v>
      </c>
    </row>
    <row r="7" spans="1:8" s="7" customFormat="1" ht="48" customHeight="1">
      <c r="A7" s="128" t="s">
        <v>11</v>
      </c>
      <c r="B7" s="21" t="s">
        <v>11</v>
      </c>
      <c r="C7" s="22" t="s">
        <v>147</v>
      </c>
      <c r="D7" s="23" ph="1">
        <v>11795.184999999999</v>
      </c>
      <c r="E7" s="23">
        <v>-367055719</v>
      </c>
      <c r="F7" s="23">
        <v>-36200</v>
      </c>
      <c r="G7" s="23">
        <v>-21909</v>
      </c>
      <c r="H7" s="129">
        <v>-31.1</v>
      </c>
    </row>
    <row r="8" spans="1:8" s="7" customFormat="1" ht="48" customHeight="1">
      <c r="A8" s="128" t="s">
        <v>11</v>
      </c>
      <c r="B8" s="24" t="s">
        <v>0</v>
      </c>
      <c r="C8" s="24" t="s">
        <v>14</v>
      </c>
      <c r="D8" s="23" ph="1">
        <v>4536.098</v>
      </c>
      <c r="E8" s="23">
        <v>-112678520</v>
      </c>
      <c r="F8" s="23">
        <v>-35229</v>
      </c>
      <c r="G8" s="23">
        <v>350000</v>
      </c>
      <c r="H8" s="129">
        <v>-24.8</v>
      </c>
    </row>
    <row r="9" spans="1:8" s="7" customFormat="1" ht="48" customHeight="1">
      <c r="A9" s="128">
        <v>2</v>
      </c>
      <c r="B9" s="24" t="s">
        <v>15</v>
      </c>
      <c r="C9" s="22" t="s">
        <v>16</v>
      </c>
      <c r="D9" s="25" ph="1">
        <v>19261.484</v>
      </c>
      <c r="E9" s="25" ph="1">
        <v>-741957599</v>
      </c>
      <c r="F9" s="25">
        <v>-41000</v>
      </c>
      <c r="G9" s="25">
        <v>-20000</v>
      </c>
      <c r="H9" s="130">
        <v>-38.5</v>
      </c>
    </row>
    <row r="10" spans="1:8" s="7" customFormat="1" ht="48" customHeight="1">
      <c r="A10" s="126">
        <v>3</v>
      </c>
      <c r="B10" s="18" t="s">
        <v>17</v>
      </c>
      <c r="C10" s="19" t="s">
        <v>11</v>
      </c>
      <c r="D10" s="20">
        <f>SUM(D11:D12)</f>
        <v>14692.047999999999</v>
      </c>
      <c r="E10" s="20">
        <f>SUM(E11:E12)</f>
        <v>482539424</v>
      </c>
      <c r="F10" s="20">
        <f>MAX(F11:F12)</f>
        <v>32000</v>
      </c>
      <c r="G10" s="20">
        <f>MIN(G11:G12)</f>
        <v>98000</v>
      </c>
      <c r="H10" s="127">
        <f>E10/D10</f>
        <v>32843.577968163459</v>
      </c>
    </row>
    <row r="11" spans="1:8" s="7" customFormat="1" ht="48" customHeight="1">
      <c r="A11" s="128" t="s">
        <v>11</v>
      </c>
      <c r="B11" s="21" t="s">
        <v>11</v>
      </c>
      <c r="C11" s="24" t="s">
        <v>18</v>
      </c>
      <c r="D11" s="23" ph="1">
        <v>13192.748</v>
      </c>
      <c r="E11" s="23">
        <v>335753224</v>
      </c>
      <c r="F11" s="23">
        <v>-21667</v>
      </c>
      <c r="G11" s="23">
        <v>105000</v>
      </c>
      <c r="H11" s="129">
        <v>25.4</v>
      </c>
    </row>
    <row r="12" spans="1:8" s="7" customFormat="1" ht="48" customHeight="1">
      <c r="A12" s="128" t="s">
        <v>11</v>
      </c>
      <c r="B12" s="22" t="s">
        <v>19</v>
      </c>
      <c r="C12" s="22" t="s">
        <v>20</v>
      </c>
      <c r="D12" s="26" ph="1">
        <v>1499.3</v>
      </c>
      <c r="E12" s="26">
        <v>146786200</v>
      </c>
      <c r="F12" s="26">
        <v>32000</v>
      </c>
      <c r="G12" s="26">
        <v>98000</v>
      </c>
      <c r="H12" s="131">
        <v>97.9</v>
      </c>
    </row>
    <row r="13" spans="1:8" s="7" customFormat="1" ht="48" customHeight="1">
      <c r="A13" s="128">
        <v>4</v>
      </c>
      <c r="B13" s="24" t="s">
        <v>21</v>
      </c>
      <c r="C13" s="24" t="s">
        <v>22</v>
      </c>
      <c r="D13" s="23" ph="1">
        <v>10004.39</v>
      </c>
      <c r="E13" s="23">
        <v>-24736085</v>
      </c>
      <c r="F13" s="23">
        <v>-20002</v>
      </c>
      <c r="G13" s="23">
        <v>48998</v>
      </c>
      <c r="H13" s="129">
        <v>-2.5</v>
      </c>
    </row>
    <row r="14" spans="1:8" s="7" customFormat="1" ht="48" customHeight="1">
      <c r="A14" s="128">
        <v>5</v>
      </c>
      <c r="B14" s="24" t="s">
        <v>23</v>
      </c>
      <c r="C14" s="24" t="s">
        <v>24</v>
      </c>
      <c r="D14" s="27">
        <v>5860</v>
      </c>
      <c r="E14" s="28">
        <v>59378885</v>
      </c>
      <c r="F14" s="28">
        <v>-18017</v>
      </c>
      <c r="G14" s="28">
        <v>45000</v>
      </c>
      <c r="H14" s="132">
        <v>10.1</v>
      </c>
    </row>
    <row r="15" spans="1:8" s="7" customFormat="1" ht="48" customHeight="1">
      <c r="A15" s="128">
        <v>6</v>
      </c>
      <c r="B15" s="24" t="s">
        <v>25</v>
      </c>
      <c r="C15" s="24" t="s">
        <v>26</v>
      </c>
      <c r="D15" s="23" ph="1">
        <v>5332.15</v>
      </c>
      <c r="E15" s="23">
        <v>102930800</v>
      </c>
      <c r="F15" s="23">
        <v>15000</v>
      </c>
      <c r="G15" s="23">
        <v>103000</v>
      </c>
      <c r="H15" s="129">
        <v>19.3</v>
      </c>
    </row>
    <row r="16" spans="1:8" s="7" customFormat="1" ht="48" customHeight="1">
      <c r="A16" s="126">
        <v>7</v>
      </c>
      <c r="B16" s="18" t="s">
        <v>27</v>
      </c>
      <c r="C16" s="19" t="s">
        <v>11</v>
      </c>
      <c r="D16" s="20">
        <f>SUM(D17:D18)</f>
        <v>4762.585</v>
      </c>
      <c r="E16" s="20">
        <f>SUM(E17:E18)</f>
        <v>-62572180</v>
      </c>
      <c r="F16" s="20">
        <f>MAX(F17:F18)</f>
        <v>-9402</v>
      </c>
      <c r="G16" s="20">
        <f>MIN(G17:G18)</f>
        <v>58101</v>
      </c>
      <c r="H16" s="127">
        <f>E16/D16</f>
        <v>-13138.280996559641</v>
      </c>
    </row>
    <row r="17" spans="1:8" s="7" customFormat="1" ht="48" customHeight="1">
      <c r="A17" s="128" t="s">
        <v>11</v>
      </c>
      <c r="B17" s="24" t="s">
        <v>28</v>
      </c>
      <c r="C17" s="22" t="s">
        <v>29</v>
      </c>
      <c r="D17" s="25" ph="1">
        <v>999.51700000000005</v>
      </c>
      <c r="E17" s="25" ph="1">
        <v>-8392995</v>
      </c>
      <c r="F17" s="25">
        <v>-9402</v>
      </c>
      <c r="G17" s="25">
        <v>70101</v>
      </c>
      <c r="H17" s="130">
        <v>-8.4</v>
      </c>
    </row>
    <row r="18" spans="1:8" s="7" customFormat="1" ht="48" customHeight="1">
      <c r="A18" s="128" t="s">
        <v>11</v>
      </c>
      <c r="B18" s="22" t="s">
        <v>30</v>
      </c>
      <c r="C18" s="22" t="s">
        <v>31</v>
      </c>
      <c r="D18" s="23" ph="1">
        <v>3763.0680000000002</v>
      </c>
      <c r="E18" s="23">
        <v>-54179185</v>
      </c>
      <c r="F18" s="23">
        <v>-25700</v>
      </c>
      <c r="G18" s="23">
        <v>58101</v>
      </c>
      <c r="H18" s="129">
        <v>-14.4</v>
      </c>
    </row>
    <row r="19" spans="1:8" s="7" customFormat="1" ht="48" customHeight="1">
      <c r="A19" s="128">
        <v>8</v>
      </c>
      <c r="B19" s="24" t="s">
        <v>32</v>
      </c>
      <c r="C19" s="22" t="s">
        <v>33</v>
      </c>
      <c r="D19" s="25" ph="1">
        <v>4077.6909999999998</v>
      </c>
      <c r="E19" s="25" ph="1">
        <v>53436980</v>
      </c>
      <c r="F19" s="25">
        <v>-1600</v>
      </c>
      <c r="G19" s="25">
        <v>80000</v>
      </c>
      <c r="H19" s="130">
        <v>13.1</v>
      </c>
    </row>
    <row r="20" spans="1:8" s="7" customFormat="1" ht="48" customHeight="1">
      <c r="A20" s="128">
        <v>9</v>
      </c>
      <c r="B20" s="24" t="s">
        <v>34</v>
      </c>
      <c r="C20" s="24" t="s">
        <v>35</v>
      </c>
      <c r="D20" s="23" ph="1">
        <v>3423.4050000000002</v>
      </c>
      <c r="E20" s="23">
        <v>145049909</v>
      </c>
      <c r="F20" s="23">
        <v>-20000</v>
      </c>
      <c r="G20" s="23">
        <v>160000</v>
      </c>
      <c r="H20" s="129">
        <v>42.4</v>
      </c>
    </row>
    <row r="21" spans="1:8" s="7" customFormat="1" ht="48" customHeight="1">
      <c r="A21" s="128">
        <v>10</v>
      </c>
      <c r="B21" s="22" t="s">
        <v>36</v>
      </c>
      <c r="C21" s="22" t="s">
        <v>37</v>
      </c>
      <c r="D21" s="23" ph="1">
        <v>3319.4160000000002</v>
      </c>
      <c r="E21" s="23">
        <v>-98650966</v>
      </c>
      <c r="F21" s="23">
        <v>-33500</v>
      </c>
      <c r="G21" s="23">
        <v>7900</v>
      </c>
      <c r="H21" s="129">
        <v>-29.7</v>
      </c>
    </row>
    <row r="22" spans="1:8" s="7" customFormat="1" ht="48" customHeight="1">
      <c r="A22" s="128">
        <v>11</v>
      </c>
      <c r="B22" s="24" t="s">
        <v>38</v>
      </c>
      <c r="C22" s="24" t="s">
        <v>22</v>
      </c>
      <c r="D22" s="23" ph="1">
        <v>2499.3879999999999</v>
      </c>
      <c r="E22" s="23">
        <v>-68588919</v>
      </c>
      <c r="F22" s="23">
        <v>-33555</v>
      </c>
      <c r="G22" s="23">
        <v>80000</v>
      </c>
      <c r="H22" s="129">
        <v>-27.4</v>
      </c>
    </row>
    <row r="23" spans="1:8" s="7" customFormat="1" ht="48" customHeight="1">
      <c r="A23" s="128">
        <v>12</v>
      </c>
      <c r="B23" s="22" t="s">
        <v>39</v>
      </c>
      <c r="C23" s="22" t="s">
        <v>22</v>
      </c>
      <c r="D23" s="25" ph="1">
        <v>2417.71</v>
      </c>
      <c r="E23" s="25" ph="1">
        <v>-2492232</v>
      </c>
      <c r="F23" s="25">
        <v>-5016</v>
      </c>
      <c r="G23" s="25">
        <v>30000</v>
      </c>
      <c r="H23" s="130">
        <v>-1</v>
      </c>
    </row>
    <row r="24" spans="1:8" s="7" customFormat="1" ht="48" customHeight="1">
      <c r="A24" s="128">
        <v>13</v>
      </c>
      <c r="B24" s="24" t="s">
        <v>40</v>
      </c>
      <c r="C24" s="24" t="s">
        <v>41</v>
      </c>
      <c r="D24" s="23" ph="1">
        <v>2197.2150000000001</v>
      </c>
      <c r="E24" s="23">
        <v>-52703326</v>
      </c>
      <c r="F24" s="23">
        <v>-33575</v>
      </c>
      <c r="G24" s="23">
        <v>-9525</v>
      </c>
      <c r="H24" s="129">
        <v>-24</v>
      </c>
    </row>
    <row r="25" spans="1:8" s="7" customFormat="1" ht="48" customHeight="1">
      <c r="A25" s="128">
        <v>14</v>
      </c>
      <c r="B25" s="24" t="s">
        <v>42</v>
      </c>
      <c r="C25" s="24" t="s">
        <v>43</v>
      </c>
      <c r="D25" s="23" ph="1">
        <v>2050.2049999999999</v>
      </c>
      <c r="E25" s="23">
        <v>-6366391</v>
      </c>
      <c r="F25" s="23">
        <v>-12660</v>
      </c>
      <c r="G25" s="23">
        <v>12640</v>
      </c>
      <c r="H25" s="129">
        <v>-3.1</v>
      </c>
    </row>
    <row r="26" spans="1:8" s="7" customFormat="1" ht="48" customHeight="1">
      <c r="A26" s="128">
        <v>15</v>
      </c>
      <c r="B26" s="22" t="s">
        <v>44</v>
      </c>
      <c r="C26" s="22" t="s">
        <v>45</v>
      </c>
      <c r="D26" s="23" ph="1">
        <v>2001.105</v>
      </c>
      <c r="E26" s="23">
        <v>-34017650</v>
      </c>
      <c r="F26" s="23">
        <v>-21000</v>
      </c>
      <c r="G26" s="23">
        <v>150000</v>
      </c>
      <c r="H26" s="129">
        <v>-17</v>
      </c>
    </row>
    <row r="27" spans="1:8" s="7" customFormat="1" ht="48" customHeight="1">
      <c r="A27" s="128">
        <v>16</v>
      </c>
      <c r="B27" s="22" t="s">
        <v>46</v>
      </c>
      <c r="C27" s="22" t="s">
        <v>47</v>
      </c>
      <c r="D27" s="23" ph="1">
        <v>1856.184</v>
      </c>
      <c r="E27" s="23">
        <v>-27948706</v>
      </c>
      <c r="F27" s="23">
        <v>-20922</v>
      </c>
      <c r="G27" s="23">
        <v>-5222</v>
      </c>
      <c r="H27" s="129">
        <v>-15.1</v>
      </c>
    </row>
    <row r="28" spans="1:8" s="7" customFormat="1" ht="48" customHeight="1">
      <c r="A28" s="128">
        <v>17</v>
      </c>
      <c r="B28" s="22" t="s">
        <v>48</v>
      </c>
      <c r="C28" s="24" t="s">
        <v>49</v>
      </c>
      <c r="D28" s="23" ph="1">
        <v>1706.2249999999999</v>
      </c>
      <c r="E28" s="23">
        <v>-11422875</v>
      </c>
      <c r="F28" s="23">
        <v>-25000</v>
      </c>
      <c r="G28" s="23">
        <v>195000</v>
      </c>
      <c r="H28" s="129">
        <v>-6.7</v>
      </c>
    </row>
    <row r="29" spans="1:8" s="7" customFormat="1" ht="48" customHeight="1">
      <c r="A29" s="128">
        <v>18</v>
      </c>
      <c r="B29" s="24" t="s">
        <v>50</v>
      </c>
      <c r="C29" s="24" t="s">
        <v>51</v>
      </c>
      <c r="D29" s="23" ph="1">
        <v>1546.21</v>
      </c>
      <c r="E29" s="23">
        <v>84497577</v>
      </c>
      <c r="F29" s="23">
        <v>-9746</v>
      </c>
      <c r="G29" s="23">
        <v>145233</v>
      </c>
      <c r="H29" s="129">
        <v>54.6</v>
      </c>
    </row>
    <row r="30" spans="1:8" s="7" customFormat="1" ht="48" customHeight="1">
      <c r="A30" s="128">
        <v>19</v>
      </c>
      <c r="B30" s="29" t="s">
        <v>52</v>
      </c>
      <c r="C30" s="30" t="s">
        <v>53</v>
      </c>
      <c r="D30" s="31" ph="1">
        <v>1481.22</v>
      </c>
      <c r="E30" s="31">
        <v>46149909</v>
      </c>
      <c r="F30" s="31">
        <v>-10835</v>
      </c>
      <c r="G30" s="31">
        <v>562005</v>
      </c>
      <c r="H30" s="132">
        <v>31.2</v>
      </c>
    </row>
    <row r="31" spans="1:8" s="7" customFormat="1" ht="48" customHeight="1">
      <c r="A31" s="128">
        <v>20</v>
      </c>
      <c r="B31" s="24" t="s">
        <v>54</v>
      </c>
      <c r="C31" s="24" t="s">
        <v>55</v>
      </c>
      <c r="D31" s="23" ph="1">
        <v>1435.3879999999999</v>
      </c>
      <c r="E31" s="23">
        <v>-11452123</v>
      </c>
      <c r="F31" s="23">
        <v>-13800</v>
      </c>
      <c r="G31" s="23">
        <v>-3870</v>
      </c>
      <c r="H31" s="129">
        <v>-8</v>
      </c>
    </row>
    <row r="32" spans="1:8" s="7" customFormat="1" ht="48" customHeight="1">
      <c r="A32" s="128">
        <v>21</v>
      </c>
      <c r="B32" s="22" t="s">
        <v>56</v>
      </c>
      <c r="C32" s="22" t="s">
        <v>57</v>
      </c>
      <c r="D32" s="32">
        <v>1396.326</v>
      </c>
      <c r="E32" s="23">
        <v>-19279497</v>
      </c>
      <c r="F32" s="33">
        <v>-27630</v>
      </c>
      <c r="G32" s="33">
        <v>156590</v>
      </c>
      <c r="H32" s="133">
        <v>-13.8</v>
      </c>
    </row>
    <row r="33" spans="1:8" s="7" customFormat="1" ht="48" customHeight="1">
      <c r="A33" s="128">
        <v>22</v>
      </c>
      <c r="B33" s="22" t="s">
        <v>58</v>
      </c>
      <c r="C33" s="22" t="s">
        <v>59</v>
      </c>
      <c r="D33" s="23" ph="1">
        <v>948.072</v>
      </c>
      <c r="E33" s="23">
        <v>1732520</v>
      </c>
      <c r="F33" s="23">
        <v>-34800</v>
      </c>
      <c r="G33" s="23">
        <v>300000</v>
      </c>
      <c r="H33" s="129">
        <v>1.8</v>
      </c>
    </row>
    <row r="34" spans="1:8" s="7" customFormat="1" ht="48" customHeight="1">
      <c r="A34" s="128">
        <v>23</v>
      </c>
      <c r="B34" s="34" t="s">
        <v>60</v>
      </c>
      <c r="C34" s="34" t="s">
        <v>61</v>
      </c>
      <c r="D34" s="25" ph="1">
        <v>912.34</v>
      </c>
      <c r="E34" s="25">
        <v>-16242065</v>
      </c>
      <c r="F34" s="25">
        <v>-21000</v>
      </c>
      <c r="G34" s="25">
        <v>-10000</v>
      </c>
      <c r="H34" s="130">
        <v>-17.8</v>
      </c>
    </row>
    <row r="35" spans="1:8" s="7" customFormat="1" ht="48" customHeight="1">
      <c r="A35" s="128">
        <v>24</v>
      </c>
      <c r="B35" s="24" t="s">
        <v>62</v>
      </c>
      <c r="C35" s="24" t="s">
        <v>63</v>
      </c>
      <c r="D35" s="23" ph="1">
        <v>830</v>
      </c>
      <c r="E35" s="23">
        <v>-9213000</v>
      </c>
      <c r="F35" s="23">
        <v>-11100</v>
      </c>
      <c r="G35" s="23">
        <v>-11100</v>
      </c>
      <c r="H35" s="129">
        <v>-11.1</v>
      </c>
    </row>
    <row r="36" spans="1:8" s="7" customFormat="1" ht="48" customHeight="1">
      <c r="A36" s="128">
        <v>25</v>
      </c>
      <c r="B36" s="35" t="s">
        <v>64</v>
      </c>
      <c r="C36" s="35" t="s">
        <v>22</v>
      </c>
      <c r="D36" s="25" ph="1">
        <v>799.25</v>
      </c>
      <c r="E36" s="25" ph="1">
        <v>-20651293</v>
      </c>
      <c r="F36" s="25">
        <v>-27600</v>
      </c>
      <c r="G36" s="25">
        <v>138000</v>
      </c>
      <c r="H36" s="130">
        <v>-25.8</v>
      </c>
    </row>
    <row r="37" spans="1:8" s="7" customFormat="1" ht="48" customHeight="1">
      <c r="A37" s="128">
        <v>26</v>
      </c>
      <c r="B37" s="22" t="s">
        <v>65</v>
      </c>
      <c r="C37" s="22" t="s">
        <v>66</v>
      </c>
      <c r="D37" s="23" ph="1">
        <v>555.81899999999996</v>
      </c>
      <c r="E37" s="23">
        <v>-5040901</v>
      </c>
      <c r="F37" s="23">
        <v>-10340</v>
      </c>
      <c r="G37" s="23">
        <v>25000</v>
      </c>
      <c r="H37" s="129">
        <v>-9.1</v>
      </c>
    </row>
    <row r="38" spans="1:8" s="7" customFormat="1" ht="48" customHeight="1">
      <c r="A38" s="128">
        <v>27</v>
      </c>
      <c r="B38" s="22" t="s">
        <v>67</v>
      </c>
      <c r="C38" s="22" t="s">
        <v>68</v>
      </c>
      <c r="D38" s="23" ph="1">
        <v>550.6</v>
      </c>
      <c r="E38" s="23">
        <v>601145</v>
      </c>
      <c r="F38" s="23">
        <v>-8000</v>
      </c>
      <c r="G38" s="23">
        <v>30000</v>
      </c>
      <c r="H38" s="129">
        <v>1.1000000000000001</v>
      </c>
    </row>
    <row r="39" spans="1:8" s="7" customFormat="1" ht="48" customHeight="1">
      <c r="A39" s="128">
        <v>28</v>
      </c>
      <c r="B39" s="36" t="s">
        <v>69</v>
      </c>
      <c r="C39" s="22" t="s">
        <v>70</v>
      </c>
      <c r="D39" s="23" ph="1">
        <v>490.05</v>
      </c>
      <c r="E39" s="23">
        <v>-2232780</v>
      </c>
      <c r="F39" s="23">
        <v>-11000</v>
      </c>
      <c r="G39" s="23">
        <v>-1600</v>
      </c>
      <c r="H39" s="129">
        <v>-4.5999999999999996</v>
      </c>
    </row>
    <row r="40" spans="1:8" s="7" customFormat="1" ht="48" customHeight="1">
      <c r="A40" s="128">
        <v>29</v>
      </c>
      <c r="B40" s="24" t="s">
        <v>71</v>
      </c>
      <c r="C40" s="24" t="s">
        <v>72</v>
      </c>
      <c r="D40" s="23" ph="1">
        <v>467.06599999999997</v>
      </c>
      <c r="E40" s="23">
        <v>-9085090</v>
      </c>
      <c r="F40" s="23">
        <v>-20600</v>
      </c>
      <c r="G40" s="23">
        <v>-17000</v>
      </c>
      <c r="H40" s="129">
        <v>-19.5</v>
      </c>
    </row>
    <row r="41" spans="1:8" s="7" customFormat="1" ht="48" customHeight="1">
      <c r="A41" s="128">
        <v>30</v>
      </c>
      <c r="B41" s="24" t="s">
        <v>73</v>
      </c>
      <c r="C41" s="24" t="s">
        <v>74</v>
      </c>
      <c r="D41" s="23" ph="1">
        <v>434.68200000000002</v>
      </c>
      <c r="E41" s="23">
        <v>-1701930</v>
      </c>
      <c r="F41" s="23">
        <v>-20000</v>
      </c>
      <c r="G41" s="23">
        <v>99900</v>
      </c>
      <c r="H41" s="129">
        <v>-3.9</v>
      </c>
    </row>
    <row r="42" spans="1:8" s="7" customFormat="1" ht="48" customHeight="1">
      <c r="A42" s="128">
        <v>31</v>
      </c>
      <c r="B42" s="24" t="s">
        <v>75</v>
      </c>
      <c r="C42" s="24" t="s">
        <v>76</v>
      </c>
      <c r="D42" s="23" ph="1">
        <v>347.96300000000002</v>
      </c>
      <c r="E42" s="23">
        <v>-4881243</v>
      </c>
      <c r="F42" s="23">
        <v>-15822</v>
      </c>
      <c r="G42" s="23">
        <v>-7678</v>
      </c>
      <c r="H42" s="129">
        <v>-14</v>
      </c>
    </row>
    <row r="43" spans="1:8" s="7" customFormat="1" ht="48" customHeight="1">
      <c r="A43" s="128">
        <v>32</v>
      </c>
      <c r="B43" s="22" t="s">
        <v>77</v>
      </c>
      <c r="C43" s="22" t="s">
        <v>78</v>
      </c>
      <c r="D43" s="23" ph="1">
        <v>325.327</v>
      </c>
      <c r="E43" s="23">
        <v>-771779</v>
      </c>
      <c r="F43" s="23">
        <v>-8920</v>
      </c>
      <c r="G43" s="23">
        <v>92909</v>
      </c>
      <c r="H43" s="129">
        <v>-2.4</v>
      </c>
    </row>
    <row r="44" spans="1:8" s="7" customFormat="1" ht="48" customHeight="1">
      <c r="A44" s="128">
        <v>33</v>
      </c>
      <c r="B44" s="22" t="s">
        <v>79</v>
      </c>
      <c r="C44" s="22" t="s">
        <v>80</v>
      </c>
      <c r="D44" s="23" ph="1">
        <v>305</v>
      </c>
      <c r="E44" s="23">
        <v>-12200000</v>
      </c>
      <c r="F44" s="23">
        <v>-40000</v>
      </c>
      <c r="G44" s="23">
        <v>-40000</v>
      </c>
      <c r="H44" s="134">
        <v>-40</v>
      </c>
    </row>
    <row r="45" spans="1:8" s="7" customFormat="1" ht="48" customHeight="1">
      <c r="A45" s="128">
        <v>34</v>
      </c>
      <c r="B45" s="22" t="s">
        <v>81</v>
      </c>
      <c r="C45" s="22" t="s">
        <v>82</v>
      </c>
      <c r="D45" s="23" ph="1">
        <v>149.97</v>
      </c>
      <c r="E45" s="23">
        <v>-2089732</v>
      </c>
      <c r="F45" s="23">
        <v>-14430</v>
      </c>
      <c r="G45" s="23">
        <v>-13270</v>
      </c>
      <c r="H45" s="129">
        <v>-13.9</v>
      </c>
    </row>
    <row r="46" spans="1:8" s="7" customFormat="1" ht="48" customHeight="1">
      <c r="A46" s="128">
        <v>35</v>
      </c>
      <c r="B46" s="24" t="s">
        <v>83</v>
      </c>
      <c r="C46" s="24" t="s">
        <v>84</v>
      </c>
      <c r="D46" s="23" ph="1">
        <v>104.5</v>
      </c>
      <c r="E46" s="23">
        <v>-1170400</v>
      </c>
      <c r="F46" s="23">
        <v>-11200</v>
      </c>
      <c r="G46" s="23">
        <v>-11200</v>
      </c>
      <c r="H46" s="129">
        <v>-11.2</v>
      </c>
    </row>
    <row r="47" spans="1:8" s="7" customFormat="1" ht="48" customHeight="1">
      <c r="A47" s="128">
        <v>36</v>
      </c>
      <c r="B47" s="22" t="s">
        <v>85</v>
      </c>
      <c r="C47" s="22" t="s">
        <v>86</v>
      </c>
      <c r="D47" s="37" ph="1">
        <v>104</v>
      </c>
      <c r="E47" s="37" ph="1">
        <v>6807320</v>
      </c>
      <c r="F47" s="37" ph="1">
        <v>65455</v>
      </c>
      <c r="G47" s="37" ph="1">
        <v>65455</v>
      </c>
      <c r="H47" s="132" ph="1">
        <v>65.5</v>
      </c>
    </row>
    <row r="48" spans="1:8" s="7" customFormat="1" ht="48" customHeight="1">
      <c r="A48" s="128">
        <v>37</v>
      </c>
      <c r="B48" s="22" t="s">
        <v>87</v>
      </c>
      <c r="C48" s="22" t="s">
        <v>88</v>
      </c>
      <c r="D48" s="23" ph="1">
        <v>62.15</v>
      </c>
      <c r="E48" s="23">
        <v>-2113100</v>
      </c>
      <c r="F48" s="23">
        <v>-34000</v>
      </c>
      <c r="G48" s="23">
        <v>-34000</v>
      </c>
      <c r="H48" s="129">
        <v>-34</v>
      </c>
    </row>
    <row r="49" spans="1:8" s="7" customFormat="1" ht="48" customHeight="1">
      <c r="A49" s="128">
        <v>38</v>
      </c>
      <c r="B49" s="34" t="s">
        <v>89</v>
      </c>
      <c r="C49" s="34" t="s">
        <v>84</v>
      </c>
      <c r="D49" s="38">
        <v>45.5</v>
      </c>
      <c r="E49" s="38">
        <v>-200000</v>
      </c>
      <c r="F49" s="39">
        <v>-5000</v>
      </c>
      <c r="G49" s="39">
        <v>0</v>
      </c>
      <c r="H49" s="132">
        <v>-4.4000000000000004</v>
      </c>
    </row>
    <row r="50" spans="1:8" s="7" customFormat="1" ht="48" customHeight="1" thickBot="1">
      <c r="A50" s="135">
        <v>39</v>
      </c>
      <c r="B50" s="40" t="s">
        <v>90</v>
      </c>
      <c r="C50" s="40" t="s">
        <v>91</v>
      </c>
      <c r="D50" s="41" ph="1">
        <v>27.31</v>
      </c>
      <c r="E50" s="41">
        <v>-965350</v>
      </c>
      <c r="F50" s="41">
        <v>-43000</v>
      </c>
      <c r="G50" s="41">
        <v>-30000</v>
      </c>
      <c r="H50" s="136">
        <v>-35.299999999999997</v>
      </c>
    </row>
    <row r="51" spans="1:8" s="9" customFormat="1" ht="48" customHeight="1" thickBot="1">
      <c r="A51" s="8"/>
      <c r="B51" s="12" t="s">
        <v>92</v>
      </c>
      <c r="C51" s="13" t="s">
        <v>93</v>
      </c>
      <c r="D51" s="14">
        <f>SUM(D4,D9,D10,D13,D14,D15,D16,D19:D50)</f>
        <v>125291.36400000003</v>
      </c>
      <c r="E51" s="14">
        <f>SUM(E4,E9,E10,E13,E14,E15,E16,E19:E50)</f>
        <v>-992679097</v>
      </c>
      <c r="F51" s="14">
        <f>MIN(F4:F50)</f>
        <v>-43000</v>
      </c>
      <c r="G51" s="14">
        <f>MAX(G4:G50)</f>
        <v>562005</v>
      </c>
      <c r="H51" s="15">
        <f>E51/D51</f>
        <v>-7922.9650417086987</v>
      </c>
    </row>
    <row r="52" spans="1:8" ht="28.95" customHeight="1">
      <c r="D52" s="2" ph="1"/>
    </row>
    <row r="53" spans="1:8" ht="28.95" customHeight="1">
      <c r="D53" s="2" ph="1"/>
    </row>
    <row r="54" spans="1:8" ht="28.95" customHeight="1">
      <c r="D54" s="2" ph="1"/>
    </row>
    <row r="55" spans="1:8" ht="28.95" customHeight="1">
      <c r="D55" s="2" ph="1"/>
    </row>
    <row r="56" spans="1:8" ht="20.399999999999999">
      <c r="D56" s="2" ph="1"/>
    </row>
    <row r="57" spans="1:8" ht="20.399999999999999">
      <c r="D57" s="2" ph="1"/>
    </row>
    <row r="58" spans="1:8" ht="20.399999999999999">
      <c r="D58" s="2" ph="1"/>
    </row>
    <row r="59" spans="1:8" ht="20.399999999999999">
      <c r="D59" s="2" ph="1"/>
    </row>
    <row r="60" spans="1:8" ht="20.399999999999999">
      <c r="D60" s="2" ph="1"/>
    </row>
    <row r="61" spans="1:8" ht="20.399999999999999">
      <c r="D61" s="2" ph="1"/>
    </row>
    <row r="62" spans="1:8" ht="20.399999999999999">
      <c r="D62" s="2" ph="1"/>
    </row>
    <row r="63" spans="1:8" ht="20.399999999999999">
      <c r="D63" s="2" ph="1"/>
    </row>
    <row r="64" spans="1:8" ht="20.399999999999999">
      <c r="D64" s="2" ph="1"/>
    </row>
    <row r="65" spans="4:4" ht="20.399999999999999">
      <c r="D65" s="2" ph="1"/>
    </row>
    <row r="66" spans="4:4" ht="20.399999999999999">
      <c r="D66" s="2" ph="1"/>
    </row>
    <row r="67" spans="4:4" ht="20.399999999999999">
      <c r="D67" s="2" ph="1"/>
    </row>
    <row r="68" spans="4:4" ht="20.399999999999999">
      <c r="D68" s="2" ph="1"/>
    </row>
    <row r="69" spans="4:4" ht="20.399999999999999">
      <c r="D69" s="2" ph="1"/>
    </row>
    <row r="70" spans="4:4" ht="20.399999999999999">
      <c r="D70" s="2" ph="1"/>
    </row>
    <row r="71" spans="4:4" ht="20.399999999999999">
      <c r="D71" s="2" ph="1"/>
    </row>
    <row r="72" spans="4:4" ht="20.399999999999999">
      <c r="D72" s="2" ph="1"/>
    </row>
    <row r="73" spans="4:4" ht="20.399999999999999">
      <c r="D73" s="2" ph="1"/>
    </row>
    <row r="74" spans="4:4" ht="20.399999999999999">
      <c r="D74" s="2" ph="1"/>
    </row>
    <row r="75" spans="4:4" ht="20.399999999999999">
      <c r="D75" s="2" ph="1"/>
    </row>
    <row r="76" spans="4:4" ht="20.399999999999999">
      <c r="D76" s="2" ph="1"/>
    </row>
    <row r="77" spans="4:4" ht="20.399999999999999">
      <c r="D77" s="2" ph="1"/>
    </row>
    <row r="78" spans="4:4" ht="20.399999999999999">
      <c r="D78" s="2" ph="1"/>
    </row>
    <row r="79" spans="4:4" ht="20.399999999999999">
      <c r="D79" s="2" ph="1"/>
    </row>
    <row r="80" spans="4:4" ht="20.399999999999999">
      <c r="D80" s="2" ph="1"/>
    </row>
    <row r="81" spans="4:4" ht="20.399999999999999">
      <c r="D81" s="2" ph="1"/>
    </row>
    <row r="82" spans="4:4" ht="20.399999999999999">
      <c r="D82" s="2" ph="1"/>
    </row>
    <row r="83" spans="4:4" ht="20.399999999999999">
      <c r="D83" s="2" ph="1"/>
    </row>
    <row r="84" spans="4:4" ht="20.399999999999999">
      <c r="D84" s="2" ph="1"/>
    </row>
    <row r="85" spans="4:4" ht="20.399999999999999">
      <c r="D85" s="2" ph="1"/>
    </row>
    <row r="86" spans="4:4" ht="20.399999999999999">
      <c r="D86" s="2" ph="1"/>
    </row>
    <row r="87" spans="4:4" ht="20.399999999999999">
      <c r="D87" s="2" ph="1"/>
    </row>
    <row r="88" spans="4:4" ht="20.399999999999999">
      <c r="D88" s="2" ph="1"/>
    </row>
    <row r="89" spans="4:4" ht="20.399999999999999">
      <c r="D89" s="2" ph="1"/>
    </row>
    <row r="90" spans="4:4" ht="20.399999999999999">
      <c r="D90" s="2" ph="1"/>
    </row>
    <row r="91" spans="4:4" ht="20.399999999999999">
      <c r="D91" s="2" ph="1"/>
    </row>
    <row r="92" spans="4:4" ht="20.399999999999999">
      <c r="D92" s="2" ph="1"/>
    </row>
    <row r="93" spans="4:4" ht="20.399999999999999">
      <c r="D93" s="2" ph="1"/>
    </row>
    <row r="94" spans="4:4" ht="20.399999999999999">
      <c r="D94" s="2" ph="1"/>
    </row>
    <row r="95" spans="4:4" ht="20.399999999999999">
      <c r="D95" s="2" ph="1"/>
    </row>
    <row r="96" spans="4:4" ht="20.399999999999999">
      <c r="D96" s="2" ph="1"/>
    </row>
    <row r="97" spans="4:4" ht="20.399999999999999">
      <c r="D97" s="2" ph="1"/>
    </row>
    <row r="98" spans="4:4" ht="20.399999999999999">
      <c r="D98" s="2" ph="1"/>
    </row>
    <row r="99" spans="4:4" ht="20.399999999999999">
      <c r="D99" s="2" ph="1"/>
    </row>
    <row r="100" spans="4:4" ht="20.399999999999999">
      <c r="D100" s="2" ph="1"/>
    </row>
    <row r="101" spans="4:4" ht="20.399999999999999">
      <c r="D101" s="2" ph="1"/>
    </row>
    <row r="102" spans="4:4" ht="20.399999999999999">
      <c r="D102" s="2" ph="1"/>
    </row>
    <row r="103" spans="4:4" ht="20.399999999999999">
      <c r="D103" s="2" ph="1"/>
    </row>
    <row r="104" spans="4:4" ht="20.399999999999999">
      <c r="D104" s="2" ph="1"/>
    </row>
    <row r="105" spans="4:4" ht="20.399999999999999">
      <c r="D105" s="2" ph="1"/>
    </row>
    <row r="106" spans="4:4" ht="20.399999999999999">
      <c r="D106" s="2" ph="1"/>
    </row>
    <row r="107" spans="4:4" ht="20.399999999999999">
      <c r="D107" s="2" ph="1"/>
    </row>
    <row r="108" spans="4:4" ht="20.399999999999999">
      <c r="D108" s="2" ph="1"/>
    </row>
    <row r="109" spans="4:4" ht="20.399999999999999">
      <c r="D109" s="2" ph="1"/>
    </row>
    <row r="110" spans="4:4" ht="20.399999999999999">
      <c r="D110" s="2" ph="1"/>
    </row>
    <row r="111" spans="4:4" ht="20.399999999999999">
      <c r="D111" s="2" ph="1"/>
    </row>
    <row r="112" spans="4:4" ht="20.399999999999999">
      <c r="D112" s="2" ph="1"/>
    </row>
    <row r="113" spans="4:4" ht="20.399999999999999">
      <c r="D113" s="2" ph="1"/>
    </row>
    <row r="114" spans="4:4" ht="20.399999999999999">
      <c r="D114" s="2" ph="1"/>
    </row>
    <row r="115" spans="4:4" ht="20.399999999999999">
      <c r="D115" s="2" ph="1"/>
    </row>
    <row r="116" spans="4:4" ht="20.399999999999999">
      <c r="D116" s="2" ph="1"/>
    </row>
    <row r="117" spans="4:4" ht="20.399999999999999">
      <c r="D117" s="2" ph="1"/>
    </row>
    <row r="118" spans="4:4" ht="20.399999999999999">
      <c r="D118" s="2" ph="1"/>
    </row>
    <row r="119" spans="4:4" ht="20.399999999999999">
      <c r="D119" s="2" ph="1"/>
    </row>
    <row r="120" spans="4:4" ht="20.399999999999999">
      <c r="D120" s="2" ph="1"/>
    </row>
    <row r="121" spans="4:4" ht="20.399999999999999">
      <c r="D121" s="2" ph="1"/>
    </row>
    <row r="122" spans="4:4" ht="20.399999999999999">
      <c r="D122" s="2" ph="1"/>
    </row>
    <row r="123" spans="4:4" ht="20.399999999999999">
      <c r="D123" s="2" ph="1"/>
    </row>
    <row r="124" spans="4:4" ht="20.399999999999999">
      <c r="D124" s="2" ph="1"/>
    </row>
    <row r="125" spans="4:4" ht="20.399999999999999">
      <c r="D125" s="2" ph="1"/>
    </row>
    <row r="126" spans="4:4" ht="20.399999999999999">
      <c r="D126" s="2" ph="1"/>
    </row>
    <row r="127" spans="4:4" ht="20.399999999999999">
      <c r="D127" s="2" ph="1"/>
    </row>
    <row r="128" spans="4:4" ht="20.399999999999999">
      <c r="D128" s="2" ph="1"/>
    </row>
    <row r="129" spans="4:4" ht="20.399999999999999">
      <c r="D129" s="2" ph="1"/>
    </row>
    <row r="130" spans="4:4" ht="20.399999999999999">
      <c r="D130" s="2" ph="1"/>
    </row>
    <row r="131" spans="4:4" ht="20.399999999999999">
      <c r="D131" s="2" ph="1"/>
    </row>
    <row r="132" spans="4:4" ht="20.399999999999999">
      <c r="D132" s="2" ph="1"/>
    </row>
    <row r="133" spans="4:4" ht="20.399999999999999">
      <c r="D133" s="2" ph="1"/>
    </row>
    <row r="134" spans="4:4" ht="20.399999999999999">
      <c r="D134" s="2" ph="1"/>
    </row>
    <row r="135" spans="4:4" ht="20.399999999999999">
      <c r="D135" s="2" ph="1"/>
    </row>
    <row r="136" spans="4:4" ht="20.399999999999999">
      <c r="D136" s="2" ph="1"/>
    </row>
    <row r="137" spans="4:4" ht="20.399999999999999">
      <c r="D137" s="2" ph="1"/>
    </row>
    <row r="138" spans="4:4" ht="20.399999999999999">
      <c r="D138" s="2" ph="1"/>
    </row>
    <row r="139" spans="4:4" ht="20.399999999999999">
      <c r="D139" s="2" ph="1"/>
    </row>
    <row r="140" spans="4:4" ht="20.399999999999999">
      <c r="D140" s="2" ph="1"/>
    </row>
    <row r="141" spans="4:4" ht="20.399999999999999">
      <c r="D141" s="2" ph="1"/>
    </row>
    <row r="142" spans="4:4" ht="20.399999999999999">
      <c r="D142" s="2" ph="1"/>
    </row>
    <row r="143" spans="4:4" ht="20.399999999999999">
      <c r="D143" s="2" ph="1"/>
    </row>
    <row r="144" spans="4:4" ht="20.399999999999999">
      <c r="D144" s="2" ph="1"/>
    </row>
    <row r="145" spans="4:4" ht="20.399999999999999">
      <c r="D145" s="2" ph="1"/>
    </row>
    <row r="146" spans="4:4" ht="20.399999999999999">
      <c r="D146" s="2" ph="1"/>
    </row>
    <row r="147" spans="4:4" ht="20.399999999999999">
      <c r="D147" s="2" ph="1"/>
    </row>
    <row r="148" spans="4:4" ht="20.399999999999999">
      <c r="D148" s="2" ph="1"/>
    </row>
    <row r="149" spans="4:4" ht="20.399999999999999">
      <c r="D149" s="2" ph="1"/>
    </row>
    <row r="150" spans="4:4" ht="20.399999999999999">
      <c r="D150" s="2" ph="1"/>
    </row>
    <row r="151" spans="4:4" ht="20.399999999999999">
      <c r="D151" s="2" ph="1"/>
    </row>
    <row r="152" spans="4:4" ht="20.399999999999999">
      <c r="D152" s="2" ph="1"/>
    </row>
    <row r="153" spans="4:4" ht="20.399999999999999">
      <c r="D153" s="2" ph="1"/>
    </row>
    <row r="154" spans="4:4" ht="20.399999999999999">
      <c r="D154" s="2" ph="1"/>
    </row>
    <row r="155" spans="4:4" ht="20.399999999999999">
      <c r="D155" s="2" ph="1"/>
    </row>
    <row r="156" spans="4:4" ht="20.399999999999999">
      <c r="D156" s="2" ph="1"/>
    </row>
    <row r="157" spans="4:4" ht="20.399999999999999">
      <c r="D157" s="2" ph="1"/>
    </row>
    <row r="158" spans="4:4" ht="20.399999999999999">
      <c r="D158" s="2" ph="1"/>
    </row>
    <row r="159" spans="4:4" ht="20.399999999999999">
      <c r="D159" s="2" ph="1"/>
    </row>
    <row r="160" spans="4:4" ht="20.399999999999999">
      <c r="D160" s="2" ph="1"/>
    </row>
    <row r="161" spans="4:4" ht="20.399999999999999">
      <c r="D161" s="2" ph="1"/>
    </row>
    <row r="162" spans="4:4" ht="20.399999999999999">
      <c r="D162" s="2" ph="1"/>
    </row>
    <row r="163" spans="4:4" ht="20.399999999999999">
      <c r="D163" s="2" ph="1"/>
    </row>
    <row r="164" spans="4:4" ht="20.399999999999999">
      <c r="D164" s="2" ph="1"/>
    </row>
    <row r="165" spans="4:4" ht="20.399999999999999">
      <c r="D165" s="2" ph="1"/>
    </row>
    <row r="166" spans="4:4" ht="20.399999999999999">
      <c r="D166" s="2" ph="1"/>
    </row>
    <row r="167" spans="4:4" ht="20.399999999999999">
      <c r="D167" s="2" ph="1"/>
    </row>
    <row r="168" spans="4:4" ht="20.399999999999999">
      <c r="D168" s="2" ph="1"/>
    </row>
    <row r="169" spans="4:4" ht="20.399999999999999">
      <c r="D169" s="2" ph="1"/>
    </row>
    <row r="170" spans="4:4" ht="20.399999999999999">
      <c r="D170" s="2" ph="1"/>
    </row>
    <row r="171" spans="4:4" ht="20.399999999999999">
      <c r="D171" s="2" ph="1"/>
    </row>
    <row r="172" spans="4:4" ht="20.399999999999999">
      <c r="D172" s="2" ph="1"/>
    </row>
    <row r="173" spans="4:4" ht="20.399999999999999">
      <c r="D173" s="2" ph="1"/>
    </row>
    <row r="174" spans="4:4" ht="20.399999999999999">
      <c r="D174" s="2" ph="1"/>
    </row>
    <row r="175" spans="4:4" ht="20.399999999999999">
      <c r="D175" s="2" ph="1"/>
    </row>
    <row r="176" spans="4:4" ht="20.399999999999999">
      <c r="D176" s="2" ph="1"/>
    </row>
    <row r="177" spans="4:4" ht="20.399999999999999">
      <c r="D177" s="2" ph="1"/>
    </row>
    <row r="178" spans="4:4" ht="20.399999999999999">
      <c r="D178" s="2" ph="1"/>
    </row>
    <row r="179" spans="4:4" ht="20.399999999999999">
      <c r="D179" s="2" ph="1"/>
    </row>
    <row r="180" spans="4:4" ht="20.399999999999999">
      <c r="D180" s="2" ph="1"/>
    </row>
    <row r="181" spans="4:4" ht="20.399999999999999">
      <c r="D181" s="2" ph="1"/>
    </row>
    <row r="182" spans="4:4" ht="20.399999999999999">
      <c r="D182" s="2" ph="1"/>
    </row>
    <row r="183" spans="4:4" ht="20.399999999999999">
      <c r="D183" s="2" ph="1"/>
    </row>
    <row r="184" spans="4:4" ht="20.399999999999999">
      <c r="D184" s="2" ph="1"/>
    </row>
    <row r="185" spans="4:4" ht="20.399999999999999">
      <c r="D185" s="2" ph="1"/>
    </row>
    <row r="186" spans="4:4" ht="20.399999999999999">
      <c r="D186" s="2" ph="1"/>
    </row>
    <row r="187" spans="4:4" ht="20.399999999999999">
      <c r="D187" s="2" ph="1"/>
    </row>
    <row r="188" spans="4:4" ht="20.399999999999999">
      <c r="D188" s="2" ph="1"/>
    </row>
    <row r="189" spans="4:4" ht="20.399999999999999">
      <c r="D189" s="2" ph="1"/>
    </row>
    <row r="190" spans="4:4" ht="20.399999999999999">
      <c r="D190" s="2" ph="1"/>
    </row>
    <row r="191" spans="4:4" ht="20.399999999999999">
      <c r="D191" s="2" ph="1"/>
    </row>
    <row r="192" spans="4:4" ht="20.399999999999999">
      <c r="D192" s="2" ph="1"/>
    </row>
    <row r="193" spans="4:4" ht="20.399999999999999">
      <c r="D193" s="2" ph="1"/>
    </row>
    <row r="194" spans="4:4" ht="20.399999999999999">
      <c r="D194" s="2" ph="1"/>
    </row>
    <row r="195" spans="4:4" ht="20.399999999999999">
      <c r="D195" s="2" ph="1"/>
    </row>
    <row r="196" spans="4:4" ht="20.399999999999999">
      <c r="D196" s="2" ph="1"/>
    </row>
    <row r="197" spans="4:4" ht="20.399999999999999">
      <c r="D197" s="2" ph="1"/>
    </row>
    <row r="198" spans="4:4" ht="20.399999999999999">
      <c r="D198" s="2" ph="1"/>
    </row>
    <row r="199" spans="4:4" ht="20.399999999999999">
      <c r="D199" s="2" ph="1"/>
    </row>
    <row r="200" spans="4:4" ht="20.399999999999999">
      <c r="D200" s="2" ph="1"/>
    </row>
    <row r="201" spans="4:4" ht="20.399999999999999">
      <c r="D201" s="2" ph="1"/>
    </row>
    <row r="202" spans="4:4" ht="20.399999999999999">
      <c r="D202" s="2" ph="1"/>
    </row>
    <row r="203" spans="4:4" ht="20.399999999999999">
      <c r="D203" s="2" ph="1"/>
    </row>
    <row r="204" spans="4:4" ht="20.399999999999999">
      <c r="D204" s="2" ph="1"/>
    </row>
    <row r="205" spans="4:4" ht="20.399999999999999">
      <c r="D205" s="2" ph="1"/>
    </row>
    <row r="206" spans="4:4" ht="20.399999999999999">
      <c r="D206" s="2" ph="1"/>
    </row>
    <row r="207" spans="4:4" ht="20.399999999999999">
      <c r="D207" s="2" ph="1"/>
    </row>
    <row r="208" spans="4:4" ht="20.399999999999999">
      <c r="D208" s="2" ph="1"/>
    </row>
    <row r="209" spans="4:4" ht="20.399999999999999">
      <c r="D209" s="2" ph="1"/>
    </row>
    <row r="210" spans="4:4" ht="20.399999999999999">
      <c r="D210" s="2" ph="1"/>
    </row>
    <row r="211" spans="4:4" ht="20.399999999999999">
      <c r="D211" s="2" ph="1"/>
    </row>
    <row r="212" spans="4:4" ht="20.399999999999999">
      <c r="D212" s="2" ph="1"/>
    </row>
    <row r="213" spans="4:4" ht="20.399999999999999">
      <c r="D213" s="2" ph="1"/>
    </row>
    <row r="214" spans="4:4" ht="20.399999999999999">
      <c r="D214" s="2" ph="1"/>
    </row>
    <row r="215" spans="4:4" ht="20.399999999999999">
      <c r="D215" s="2" ph="1"/>
    </row>
    <row r="216" spans="4:4" ht="20.399999999999999">
      <c r="D216" s="2" ph="1"/>
    </row>
    <row r="217" spans="4:4" ht="20.399999999999999">
      <c r="D217" s="2" ph="1"/>
    </row>
    <row r="218" spans="4:4" ht="20.399999999999999">
      <c r="D218" s="2" ph="1"/>
    </row>
    <row r="219" spans="4:4" ht="20.399999999999999">
      <c r="D219" s="2" ph="1"/>
    </row>
  </sheetData>
  <mergeCells count="1">
    <mergeCell ref="B1:G1"/>
  </mergeCells>
  <phoneticPr fontId="1"/>
  <pageMargins left="0.7" right="0.7" top="0.75" bottom="0.75" header="0.3" footer="0.3"/>
  <pageSetup paperSize="9" scale="2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84"/>
  <sheetViews>
    <sheetView zoomScale="55" zoomScaleNormal="55" workbookViewId="0">
      <selection activeCell="A3" sqref="A3:H53"/>
    </sheetView>
  </sheetViews>
  <sheetFormatPr defaultColWidth="8.77734375" defaultRowHeight="13.2"/>
  <cols>
    <col min="1" max="1" width="7.109375" style="2" bestFit="1" customWidth="1"/>
    <col min="2" max="2" width="71.77734375" style="2" bestFit="1" customWidth="1"/>
    <col min="3" max="3" width="82.6640625" style="2" customWidth="1"/>
    <col min="4" max="4" width="16.88671875" style="2" bestFit="1" customWidth="1"/>
    <col min="5" max="5" width="30.21875" style="2" bestFit="1" customWidth="1"/>
    <col min="6" max="6" width="28.88671875" style="2" bestFit="1" customWidth="1"/>
    <col min="7" max="7" width="31.88671875" style="2" bestFit="1" customWidth="1"/>
    <col min="8" max="8" width="34.44140625" style="2" bestFit="1" customWidth="1"/>
    <col min="9" max="256" width="8.77734375" style="2"/>
    <col min="257" max="257" width="7.109375" style="2" bestFit="1" customWidth="1"/>
    <col min="258" max="258" width="71.77734375" style="2" bestFit="1" customWidth="1"/>
    <col min="259" max="259" width="82.6640625" style="2" customWidth="1"/>
    <col min="260" max="260" width="16.88671875" style="2" bestFit="1" customWidth="1"/>
    <col min="261" max="261" width="30.21875" style="2" bestFit="1" customWidth="1"/>
    <col min="262" max="262" width="28.88671875" style="2" bestFit="1" customWidth="1"/>
    <col min="263" max="263" width="31.88671875" style="2" bestFit="1" customWidth="1"/>
    <col min="264" max="264" width="34.44140625" style="2" bestFit="1" customWidth="1"/>
    <col min="265" max="512" width="8.77734375" style="2"/>
    <col min="513" max="513" width="7.109375" style="2" bestFit="1" customWidth="1"/>
    <col min="514" max="514" width="71.77734375" style="2" bestFit="1" customWidth="1"/>
    <col min="515" max="515" width="82.6640625" style="2" customWidth="1"/>
    <col min="516" max="516" width="16.88671875" style="2" bestFit="1" customWidth="1"/>
    <col min="517" max="517" width="30.21875" style="2" bestFit="1" customWidth="1"/>
    <col min="518" max="518" width="28.88671875" style="2" bestFit="1" customWidth="1"/>
    <col min="519" max="519" width="31.88671875" style="2" bestFit="1" customWidth="1"/>
    <col min="520" max="520" width="34.44140625" style="2" bestFit="1" customWidth="1"/>
    <col min="521" max="768" width="8.77734375" style="2"/>
    <col min="769" max="769" width="7.109375" style="2" bestFit="1" customWidth="1"/>
    <col min="770" max="770" width="71.77734375" style="2" bestFit="1" customWidth="1"/>
    <col min="771" max="771" width="82.6640625" style="2" customWidth="1"/>
    <col min="772" max="772" width="16.88671875" style="2" bestFit="1" customWidth="1"/>
    <col min="773" max="773" width="30.21875" style="2" bestFit="1" customWidth="1"/>
    <col min="774" max="774" width="28.88671875" style="2" bestFit="1" customWidth="1"/>
    <col min="775" max="775" width="31.88671875" style="2" bestFit="1" customWidth="1"/>
    <col min="776" max="776" width="34.44140625" style="2" bestFit="1" customWidth="1"/>
    <col min="777" max="1024" width="8.77734375" style="2"/>
    <col min="1025" max="1025" width="7.109375" style="2" bestFit="1" customWidth="1"/>
    <col min="1026" max="1026" width="71.77734375" style="2" bestFit="1" customWidth="1"/>
    <col min="1027" max="1027" width="82.6640625" style="2" customWidth="1"/>
    <col min="1028" max="1028" width="16.88671875" style="2" bestFit="1" customWidth="1"/>
    <col min="1029" max="1029" width="30.21875" style="2" bestFit="1" customWidth="1"/>
    <col min="1030" max="1030" width="28.88671875" style="2" bestFit="1" customWidth="1"/>
    <col min="1031" max="1031" width="31.88671875" style="2" bestFit="1" customWidth="1"/>
    <col min="1032" max="1032" width="34.44140625" style="2" bestFit="1" customWidth="1"/>
    <col min="1033" max="1280" width="8.77734375" style="2"/>
    <col min="1281" max="1281" width="7.109375" style="2" bestFit="1" customWidth="1"/>
    <col min="1282" max="1282" width="71.77734375" style="2" bestFit="1" customWidth="1"/>
    <col min="1283" max="1283" width="82.6640625" style="2" customWidth="1"/>
    <col min="1284" max="1284" width="16.88671875" style="2" bestFit="1" customWidth="1"/>
    <col min="1285" max="1285" width="30.21875" style="2" bestFit="1" customWidth="1"/>
    <col min="1286" max="1286" width="28.88671875" style="2" bestFit="1" customWidth="1"/>
    <col min="1287" max="1287" width="31.88671875" style="2" bestFit="1" customWidth="1"/>
    <col min="1288" max="1288" width="34.44140625" style="2" bestFit="1" customWidth="1"/>
    <col min="1289" max="1536" width="8.77734375" style="2"/>
    <col min="1537" max="1537" width="7.109375" style="2" bestFit="1" customWidth="1"/>
    <col min="1538" max="1538" width="71.77734375" style="2" bestFit="1" customWidth="1"/>
    <col min="1539" max="1539" width="82.6640625" style="2" customWidth="1"/>
    <col min="1540" max="1540" width="16.88671875" style="2" bestFit="1" customWidth="1"/>
    <col min="1541" max="1541" width="30.21875" style="2" bestFit="1" customWidth="1"/>
    <col min="1542" max="1542" width="28.88671875" style="2" bestFit="1" customWidth="1"/>
    <col min="1543" max="1543" width="31.88671875" style="2" bestFit="1" customWidth="1"/>
    <col min="1544" max="1544" width="34.44140625" style="2" bestFit="1" customWidth="1"/>
    <col min="1545" max="1792" width="8.77734375" style="2"/>
    <col min="1793" max="1793" width="7.109375" style="2" bestFit="1" customWidth="1"/>
    <col min="1794" max="1794" width="71.77734375" style="2" bestFit="1" customWidth="1"/>
    <col min="1795" max="1795" width="82.6640625" style="2" customWidth="1"/>
    <col min="1796" max="1796" width="16.88671875" style="2" bestFit="1" customWidth="1"/>
    <col min="1797" max="1797" width="30.21875" style="2" bestFit="1" customWidth="1"/>
    <col min="1798" max="1798" width="28.88671875" style="2" bestFit="1" customWidth="1"/>
    <col min="1799" max="1799" width="31.88671875" style="2" bestFit="1" customWidth="1"/>
    <col min="1800" max="1800" width="34.44140625" style="2" bestFit="1" customWidth="1"/>
    <col min="1801" max="2048" width="8.77734375" style="2"/>
    <col min="2049" max="2049" width="7.109375" style="2" bestFit="1" customWidth="1"/>
    <col min="2050" max="2050" width="71.77734375" style="2" bestFit="1" customWidth="1"/>
    <col min="2051" max="2051" width="82.6640625" style="2" customWidth="1"/>
    <col min="2052" max="2052" width="16.88671875" style="2" bestFit="1" customWidth="1"/>
    <col min="2053" max="2053" width="30.21875" style="2" bestFit="1" customWidth="1"/>
    <col min="2054" max="2054" width="28.88671875" style="2" bestFit="1" customWidth="1"/>
    <col min="2055" max="2055" width="31.88671875" style="2" bestFit="1" customWidth="1"/>
    <col min="2056" max="2056" width="34.44140625" style="2" bestFit="1" customWidth="1"/>
    <col min="2057" max="2304" width="8.77734375" style="2"/>
    <col min="2305" max="2305" width="7.109375" style="2" bestFit="1" customWidth="1"/>
    <col min="2306" max="2306" width="71.77734375" style="2" bestFit="1" customWidth="1"/>
    <col min="2307" max="2307" width="82.6640625" style="2" customWidth="1"/>
    <col min="2308" max="2308" width="16.88671875" style="2" bestFit="1" customWidth="1"/>
    <col min="2309" max="2309" width="30.21875" style="2" bestFit="1" customWidth="1"/>
    <col min="2310" max="2310" width="28.88671875" style="2" bestFit="1" customWidth="1"/>
    <col min="2311" max="2311" width="31.88671875" style="2" bestFit="1" customWidth="1"/>
    <col min="2312" max="2312" width="34.44140625" style="2" bestFit="1" customWidth="1"/>
    <col min="2313" max="2560" width="8.77734375" style="2"/>
    <col min="2561" max="2561" width="7.109375" style="2" bestFit="1" customWidth="1"/>
    <col min="2562" max="2562" width="71.77734375" style="2" bestFit="1" customWidth="1"/>
    <col min="2563" max="2563" width="82.6640625" style="2" customWidth="1"/>
    <col min="2564" max="2564" width="16.88671875" style="2" bestFit="1" customWidth="1"/>
    <col min="2565" max="2565" width="30.21875" style="2" bestFit="1" customWidth="1"/>
    <col min="2566" max="2566" width="28.88671875" style="2" bestFit="1" customWidth="1"/>
    <col min="2567" max="2567" width="31.88671875" style="2" bestFit="1" customWidth="1"/>
    <col min="2568" max="2568" width="34.44140625" style="2" bestFit="1" customWidth="1"/>
    <col min="2569" max="2816" width="8.77734375" style="2"/>
    <col min="2817" max="2817" width="7.109375" style="2" bestFit="1" customWidth="1"/>
    <col min="2818" max="2818" width="71.77734375" style="2" bestFit="1" customWidth="1"/>
    <col min="2819" max="2819" width="82.6640625" style="2" customWidth="1"/>
    <col min="2820" max="2820" width="16.88671875" style="2" bestFit="1" customWidth="1"/>
    <col min="2821" max="2821" width="30.21875" style="2" bestFit="1" customWidth="1"/>
    <col min="2822" max="2822" width="28.88671875" style="2" bestFit="1" customWidth="1"/>
    <col min="2823" max="2823" width="31.88671875" style="2" bestFit="1" customWidth="1"/>
    <col min="2824" max="2824" width="34.44140625" style="2" bestFit="1" customWidth="1"/>
    <col min="2825" max="3072" width="8.77734375" style="2"/>
    <col min="3073" max="3073" width="7.109375" style="2" bestFit="1" customWidth="1"/>
    <col min="3074" max="3074" width="71.77734375" style="2" bestFit="1" customWidth="1"/>
    <col min="3075" max="3075" width="82.6640625" style="2" customWidth="1"/>
    <col min="3076" max="3076" width="16.88671875" style="2" bestFit="1" customWidth="1"/>
    <col min="3077" max="3077" width="30.21875" style="2" bestFit="1" customWidth="1"/>
    <col min="3078" max="3078" width="28.88671875" style="2" bestFit="1" customWidth="1"/>
    <col min="3079" max="3079" width="31.88671875" style="2" bestFit="1" customWidth="1"/>
    <col min="3080" max="3080" width="34.44140625" style="2" bestFit="1" customWidth="1"/>
    <col min="3081" max="3328" width="8.77734375" style="2"/>
    <col min="3329" max="3329" width="7.109375" style="2" bestFit="1" customWidth="1"/>
    <col min="3330" max="3330" width="71.77734375" style="2" bestFit="1" customWidth="1"/>
    <col min="3331" max="3331" width="82.6640625" style="2" customWidth="1"/>
    <col min="3332" max="3332" width="16.88671875" style="2" bestFit="1" customWidth="1"/>
    <col min="3333" max="3333" width="30.21875" style="2" bestFit="1" customWidth="1"/>
    <col min="3334" max="3334" width="28.88671875" style="2" bestFit="1" customWidth="1"/>
    <col min="3335" max="3335" width="31.88671875" style="2" bestFit="1" customWidth="1"/>
    <col min="3336" max="3336" width="34.44140625" style="2" bestFit="1" customWidth="1"/>
    <col min="3337" max="3584" width="8.77734375" style="2"/>
    <col min="3585" max="3585" width="7.109375" style="2" bestFit="1" customWidth="1"/>
    <col min="3586" max="3586" width="71.77734375" style="2" bestFit="1" customWidth="1"/>
    <col min="3587" max="3587" width="82.6640625" style="2" customWidth="1"/>
    <col min="3588" max="3588" width="16.88671875" style="2" bestFit="1" customWidth="1"/>
    <col min="3589" max="3589" width="30.21875" style="2" bestFit="1" customWidth="1"/>
    <col min="3590" max="3590" width="28.88671875" style="2" bestFit="1" customWidth="1"/>
    <col min="3591" max="3591" width="31.88671875" style="2" bestFit="1" customWidth="1"/>
    <col min="3592" max="3592" width="34.44140625" style="2" bestFit="1" customWidth="1"/>
    <col min="3593" max="3840" width="8.77734375" style="2"/>
    <col min="3841" max="3841" width="7.109375" style="2" bestFit="1" customWidth="1"/>
    <col min="3842" max="3842" width="71.77734375" style="2" bestFit="1" customWidth="1"/>
    <col min="3843" max="3843" width="82.6640625" style="2" customWidth="1"/>
    <col min="3844" max="3844" width="16.88671875" style="2" bestFit="1" customWidth="1"/>
    <col min="3845" max="3845" width="30.21875" style="2" bestFit="1" customWidth="1"/>
    <col min="3846" max="3846" width="28.88671875" style="2" bestFit="1" customWidth="1"/>
    <col min="3847" max="3847" width="31.88671875" style="2" bestFit="1" customWidth="1"/>
    <col min="3848" max="3848" width="34.44140625" style="2" bestFit="1" customWidth="1"/>
    <col min="3849" max="4096" width="8.77734375" style="2"/>
    <col min="4097" max="4097" width="7.109375" style="2" bestFit="1" customWidth="1"/>
    <col min="4098" max="4098" width="71.77734375" style="2" bestFit="1" customWidth="1"/>
    <col min="4099" max="4099" width="82.6640625" style="2" customWidth="1"/>
    <col min="4100" max="4100" width="16.88671875" style="2" bestFit="1" customWidth="1"/>
    <col min="4101" max="4101" width="30.21875" style="2" bestFit="1" customWidth="1"/>
    <col min="4102" max="4102" width="28.88671875" style="2" bestFit="1" customWidth="1"/>
    <col min="4103" max="4103" width="31.88671875" style="2" bestFit="1" customWidth="1"/>
    <col min="4104" max="4104" width="34.44140625" style="2" bestFit="1" customWidth="1"/>
    <col min="4105" max="4352" width="8.77734375" style="2"/>
    <col min="4353" max="4353" width="7.109375" style="2" bestFit="1" customWidth="1"/>
    <col min="4354" max="4354" width="71.77734375" style="2" bestFit="1" customWidth="1"/>
    <col min="4355" max="4355" width="82.6640625" style="2" customWidth="1"/>
    <col min="4356" max="4356" width="16.88671875" style="2" bestFit="1" customWidth="1"/>
    <col min="4357" max="4357" width="30.21875" style="2" bestFit="1" customWidth="1"/>
    <col min="4358" max="4358" width="28.88671875" style="2" bestFit="1" customWidth="1"/>
    <col min="4359" max="4359" width="31.88671875" style="2" bestFit="1" customWidth="1"/>
    <col min="4360" max="4360" width="34.44140625" style="2" bestFit="1" customWidth="1"/>
    <col min="4361" max="4608" width="8.77734375" style="2"/>
    <col min="4609" max="4609" width="7.109375" style="2" bestFit="1" customWidth="1"/>
    <col min="4610" max="4610" width="71.77734375" style="2" bestFit="1" customWidth="1"/>
    <col min="4611" max="4611" width="82.6640625" style="2" customWidth="1"/>
    <col min="4612" max="4612" width="16.88671875" style="2" bestFit="1" customWidth="1"/>
    <col min="4613" max="4613" width="30.21875" style="2" bestFit="1" customWidth="1"/>
    <col min="4614" max="4614" width="28.88671875" style="2" bestFit="1" customWidth="1"/>
    <col min="4615" max="4615" width="31.88671875" style="2" bestFit="1" customWidth="1"/>
    <col min="4616" max="4616" width="34.44140625" style="2" bestFit="1" customWidth="1"/>
    <col min="4617" max="4864" width="8.77734375" style="2"/>
    <col min="4865" max="4865" width="7.109375" style="2" bestFit="1" customWidth="1"/>
    <col min="4866" max="4866" width="71.77734375" style="2" bestFit="1" customWidth="1"/>
    <col min="4867" max="4867" width="82.6640625" style="2" customWidth="1"/>
    <col min="4868" max="4868" width="16.88671875" style="2" bestFit="1" customWidth="1"/>
    <col min="4869" max="4869" width="30.21875" style="2" bestFit="1" customWidth="1"/>
    <col min="4870" max="4870" width="28.88671875" style="2" bestFit="1" customWidth="1"/>
    <col min="4871" max="4871" width="31.88671875" style="2" bestFit="1" customWidth="1"/>
    <col min="4872" max="4872" width="34.44140625" style="2" bestFit="1" customWidth="1"/>
    <col min="4873" max="5120" width="8.77734375" style="2"/>
    <col min="5121" max="5121" width="7.109375" style="2" bestFit="1" customWidth="1"/>
    <col min="5122" max="5122" width="71.77734375" style="2" bestFit="1" customWidth="1"/>
    <col min="5123" max="5123" width="82.6640625" style="2" customWidth="1"/>
    <col min="5124" max="5124" width="16.88671875" style="2" bestFit="1" customWidth="1"/>
    <col min="5125" max="5125" width="30.21875" style="2" bestFit="1" customWidth="1"/>
    <col min="5126" max="5126" width="28.88671875" style="2" bestFit="1" customWidth="1"/>
    <col min="5127" max="5127" width="31.88671875" style="2" bestFit="1" customWidth="1"/>
    <col min="5128" max="5128" width="34.44140625" style="2" bestFit="1" customWidth="1"/>
    <col min="5129" max="5376" width="8.77734375" style="2"/>
    <col min="5377" max="5377" width="7.109375" style="2" bestFit="1" customWidth="1"/>
    <col min="5378" max="5378" width="71.77734375" style="2" bestFit="1" customWidth="1"/>
    <col min="5379" max="5379" width="82.6640625" style="2" customWidth="1"/>
    <col min="5380" max="5380" width="16.88671875" style="2" bestFit="1" customWidth="1"/>
    <col min="5381" max="5381" width="30.21875" style="2" bestFit="1" customWidth="1"/>
    <col min="5382" max="5382" width="28.88671875" style="2" bestFit="1" customWidth="1"/>
    <col min="5383" max="5383" width="31.88671875" style="2" bestFit="1" customWidth="1"/>
    <col min="5384" max="5384" width="34.44140625" style="2" bestFit="1" customWidth="1"/>
    <col min="5385" max="5632" width="8.77734375" style="2"/>
    <col min="5633" max="5633" width="7.109375" style="2" bestFit="1" customWidth="1"/>
    <col min="5634" max="5634" width="71.77734375" style="2" bestFit="1" customWidth="1"/>
    <col min="5635" max="5635" width="82.6640625" style="2" customWidth="1"/>
    <col min="5636" max="5636" width="16.88671875" style="2" bestFit="1" customWidth="1"/>
    <col min="5637" max="5637" width="30.21875" style="2" bestFit="1" customWidth="1"/>
    <col min="5638" max="5638" width="28.88671875" style="2" bestFit="1" customWidth="1"/>
    <col min="5639" max="5639" width="31.88671875" style="2" bestFit="1" customWidth="1"/>
    <col min="5640" max="5640" width="34.44140625" style="2" bestFit="1" customWidth="1"/>
    <col min="5641" max="5888" width="8.77734375" style="2"/>
    <col min="5889" max="5889" width="7.109375" style="2" bestFit="1" customWidth="1"/>
    <col min="5890" max="5890" width="71.77734375" style="2" bestFit="1" customWidth="1"/>
    <col min="5891" max="5891" width="82.6640625" style="2" customWidth="1"/>
    <col min="5892" max="5892" width="16.88671875" style="2" bestFit="1" customWidth="1"/>
    <col min="5893" max="5893" width="30.21875" style="2" bestFit="1" customWidth="1"/>
    <col min="5894" max="5894" width="28.88671875" style="2" bestFit="1" customWidth="1"/>
    <col min="5895" max="5895" width="31.88671875" style="2" bestFit="1" customWidth="1"/>
    <col min="5896" max="5896" width="34.44140625" style="2" bestFit="1" customWidth="1"/>
    <col min="5897" max="6144" width="8.77734375" style="2"/>
    <col min="6145" max="6145" width="7.109375" style="2" bestFit="1" customWidth="1"/>
    <col min="6146" max="6146" width="71.77734375" style="2" bestFit="1" customWidth="1"/>
    <col min="6147" max="6147" width="82.6640625" style="2" customWidth="1"/>
    <col min="6148" max="6148" width="16.88671875" style="2" bestFit="1" customWidth="1"/>
    <col min="6149" max="6149" width="30.21875" style="2" bestFit="1" customWidth="1"/>
    <col min="6150" max="6150" width="28.88671875" style="2" bestFit="1" customWidth="1"/>
    <col min="6151" max="6151" width="31.88671875" style="2" bestFit="1" customWidth="1"/>
    <col min="6152" max="6152" width="34.44140625" style="2" bestFit="1" customWidth="1"/>
    <col min="6153" max="6400" width="8.77734375" style="2"/>
    <col min="6401" max="6401" width="7.109375" style="2" bestFit="1" customWidth="1"/>
    <col min="6402" max="6402" width="71.77734375" style="2" bestFit="1" customWidth="1"/>
    <col min="6403" max="6403" width="82.6640625" style="2" customWidth="1"/>
    <col min="6404" max="6404" width="16.88671875" style="2" bestFit="1" customWidth="1"/>
    <col min="6405" max="6405" width="30.21875" style="2" bestFit="1" customWidth="1"/>
    <col min="6406" max="6406" width="28.88671875" style="2" bestFit="1" customWidth="1"/>
    <col min="6407" max="6407" width="31.88671875" style="2" bestFit="1" customWidth="1"/>
    <col min="6408" max="6408" width="34.44140625" style="2" bestFit="1" customWidth="1"/>
    <col min="6409" max="6656" width="8.77734375" style="2"/>
    <col min="6657" max="6657" width="7.109375" style="2" bestFit="1" customWidth="1"/>
    <col min="6658" max="6658" width="71.77734375" style="2" bestFit="1" customWidth="1"/>
    <col min="6659" max="6659" width="82.6640625" style="2" customWidth="1"/>
    <col min="6660" max="6660" width="16.88671875" style="2" bestFit="1" customWidth="1"/>
    <col min="6661" max="6661" width="30.21875" style="2" bestFit="1" customWidth="1"/>
    <col min="6662" max="6662" width="28.88671875" style="2" bestFit="1" customWidth="1"/>
    <col min="6663" max="6663" width="31.88671875" style="2" bestFit="1" customWidth="1"/>
    <col min="6664" max="6664" width="34.44140625" style="2" bestFit="1" customWidth="1"/>
    <col min="6665" max="6912" width="8.77734375" style="2"/>
    <col min="6913" max="6913" width="7.109375" style="2" bestFit="1" customWidth="1"/>
    <col min="6914" max="6914" width="71.77734375" style="2" bestFit="1" customWidth="1"/>
    <col min="6915" max="6915" width="82.6640625" style="2" customWidth="1"/>
    <col min="6916" max="6916" width="16.88671875" style="2" bestFit="1" customWidth="1"/>
    <col min="6917" max="6917" width="30.21875" style="2" bestFit="1" customWidth="1"/>
    <col min="6918" max="6918" width="28.88671875" style="2" bestFit="1" customWidth="1"/>
    <col min="6919" max="6919" width="31.88671875" style="2" bestFit="1" customWidth="1"/>
    <col min="6920" max="6920" width="34.44140625" style="2" bestFit="1" customWidth="1"/>
    <col min="6921" max="7168" width="8.77734375" style="2"/>
    <col min="7169" max="7169" width="7.109375" style="2" bestFit="1" customWidth="1"/>
    <col min="7170" max="7170" width="71.77734375" style="2" bestFit="1" customWidth="1"/>
    <col min="7171" max="7171" width="82.6640625" style="2" customWidth="1"/>
    <col min="7172" max="7172" width="16.88671875" style="2" bestFit="1" customWidth="1"/>
    <col min="7173" max="7173" width="30.21875" style="2" bestFit="1" customWidth="1"/>
    <col min="7174" max="7174" width="28.88671875" style="2" bestFit="1" customWidth="1"/>
    <col min="7175" max="7175" width="31.88671875" style="2" bestFit="1" customWidth="1"/>
    <col min="7176" max="7176" width="34.44140625" style="2" bestFit="1" customWidth="1"/>
    <col min="7177" max="7424" width="8.77734375" style="2"/>
    <col min="7425" max="7425" width="7.109375" style="2" bestFit="1" customWidth="1"/>
    <col min="7426" max="7426" width="71.77734375" style="2" bestFit="1" customWidth="1"/>
    <col min="7427" max="7427" width="82.6640625" style="2" customWidth="1"/>
    <col min="7428" max="7428" width="16.88671875" style="2" bestFit="1" customWidth="1"/>
    <col min="7429" max="7429" width="30.21875" style="2" bestFit="1" customWidth="1"/>
    <col min="7430" max="7430" width="28.88671875" style="2" bestFit="1" customWidth="1"/>
    <col min="7431" max="7431" width="31.88671875" style="2" bestFit="1" customWidth="1"/>
    <col min="7432" max="7432" width="34.44140625" style="2" bestFit="1" customWidth="1"/>
    <col min="7433" max="7680" width="8.77734375" style="2"/>
    <col min="7681" max="7681" width="7.109375" style="2" bestFit="1" customWidth="1"/>
    <col min="7682" max="7682" width="71.77734375" style="2" bestFit="1" customWidth="1"/>
    <col min="7683" max="7683" width="82.6640625" style="2" customWidth="1"/>
    <col min="7684" max="7684" width="16.88671875" style="2" bestFit="1" customWidth="1"/>
    <col min="7685" max="7685" width="30.21875" style="2" bestFit="1" customWidth="1"/>
    <col min="7686" max="7686" width="28.88671875" style="2" bestFit="1" customWidth="1"/>
    <col min="7687" max="7687" width="31.88671875" style="2" bestFit="1" customWidth="1"/>
    <col min="7688" max="7688" width="34.44140625" style="2" bestFit="1" customWidth="1"/>
    <col min="7689" max="7936" width="8.77734375" style="2"/>
    <col min="7937" max="7937" width="7.109375" style="2" bestFit="1" customWidth="1"/>
    <col min="7938" max="7938" width="71.77734375" style="2" bestFit="1" customWidth="1"/>
    <col min="7939" max="7939" width="82.6640625" style="2" customWidth="1"/>
    <col min="7940" max="7940" width="16.88671875" style="2" bestFit="1" customWidth="1"/>
    <col min="7941" max="7941" width="30.21875" style="2" bestFit="1" customWidth="1"/>
    <col min="7942" max="7942" width="28.88671875" style="2" bestFit="1" customWidth="1"/>
    <col min="7943" max="7943" width="31.88671875" style="2" bestFit="1" customWidth="1"/>
    <col min="7944" max="7944" width="34.44140625" style="2" bestFit="1" customWidth="1"/>
    <col min="7945" max="8192" width="8.77734375" style="2"/>
    <col min="8193" max="8193" width="7.109375" style="2" bestFit="1" customWidth="1"/>
    <col min="8194" max="8194" width="71.77734375" style="2" bestFit="1" customWidth="1"/>
    <col min="8195" max="8195" width="82.6640625" style="2" customWidth="1"/>
    <col min="8196" max="8196" width="16.88671875" style="2" bestFit="1" customWidth="1"/>
    <col min="8197" max="8197" width="30.21875" style="2" bestFit="1" customWidth="1"/>
    <col min="8198" max="8198" width="28.88671875" style="2" bestFit="1" customWidth="1"/>
    <col min="8199" max="8199" width="31.88671875" style="2" bestFit="1" customWidth="1"/>
    <col min="8200" max="8200" width="34.44140625" style="2" bestFit="1" customWidth="1"/>
    <col min="8201" max="8448" width="8.77734375" style="2"/>
    <col min="8449" max="8449" width="7.109375" style="2" bestFit="1" customWidth="1"/>
    <col min="8450" max="8450" width="71.77734375" style="2" bestFit="1" customWidth="1"/>
    <col min="8451" max="8451" width="82.6640625" style="2" customWidth="1"/>
    <col min="8452" max="8452" width="16.88671875" style="2" bestFit="1" customWidth="1"/>
    <col min="8453" max="8453" width="30.21875" style="2" bestFit="1" customWidth="1"/>
    <col min="8454" max="8454" width="28.88671875" style="2" bestFit="1" customWidth="1"/>
    <col min="8455" max="8455" width="31.88671875" style="2" bestFit="1" customWidth="1"/>
    <col min="8456" max="8456" width="34.44140625" style="2" bestFit="1" customWidth="1"/>
    <col min="8457" max="8704" width="8.77734375" style="2"/>
    <col min="8705" max="8705" width="7.109375" style="2" bestFit="1" customWidth="1"/>
    <col min="8706" max="8706" width="71.77734375" style="2" bestFit="1" customWidth="1"/>
    <col min="8707" max="8707" width="82.6640625" style="2" customWidth="1"/>
    <col min="8708" max="8708" width="16.88671875" style="2" bestFit="1" customWidth="1"/>
    <col min="8709" max="8709" width="30.21875" style="2" bestFit="1" customWidth="1"/>
    <col min="8710" max="8710" width="28.88671875" style="2" bestFit="1" customWidth="1"/>
    <col min="8711" max="8711" width="31.88671875" style="2" bestFit="1" customWidth="1"/>
    <col min="8712" max="8712" width="34.44140625" style="2" bestFit="1" customWidth="1"/>
    <col min="8713" max="8960" width="8.77734375" style="2"/>
    <col min="8961" max="8961" width="7.109375" style="2" bestFit="1" customWidth="1"/>
    <col min="8962" max="8962" width="71.77734375" style="2" bestFit="1" customWidth="1"/>
    <col min="8963" max="8963" width="82.6640625" style="2" customWidth="1"/>
    <col min="8964" max="8964" width="16.88671875" style="2" bestFit="1" customWidth="1"/>
    <col min="8965" max="8965" width="30.21875" style="2" bestFit="1" customWidth="1"/>
    <col min="8966" max="8966" width="28.88671875" style="2" bestFit="1" customWidth="1"/>
    <col min="8967" max="8967" width="31.88671875" style="2" bestFit="1" customWidth="1"/>
    <col min="8968" max="8968" width="34.44140625" style="2" bestFit="1" customWidth="1"/>
    <col min="8969" max="9216" width="8.77734375" style="2"/>
    <col min="9217" max="9217" width="7.109375" style="2" bestFit="1" customWidth="1"/>
    <col min="9218" max="9218" width="71.77734375" style="2" bestFit="1" customWidth="1"/>
    <col min="9219" max="9219" width="82.6640625" style="2" customWidth="1"/>
    <col min="9220" max="9220" width="16.88671875" style="2" bestFit="1" customWidth="1"/>
    <col min="9221" max="9221" width="30.21875" style="2" bestFit="1" customWidth="1"/>
    <col min="9222" max="9222" width="28.88671875" style="2" bestFit="1" customWidth="1"/>
    <col min="9223" max="9223" width="31.88671875" style="2" bestFit="1" customWidth="1"/>
    <col min="9224" max="9224" width="34.44140625" style="2" bestFit="1" customWidth="1"/>
    <col min="9225" max="9472" width="8.77734375" style="2"/>
    <col min="9473" max="9473" width="7.109375" style="2" bestFit="1" customWidth="1"/>
    <col min="9474" max="9474" width="71.77734375" style="2" bestFit="1" customWidth="1"/>
    <col min="9475" max="9475" width="82.6640625" style="2" customWidth="1"/>
    <col min="9476" max="9476" width="16.88671875" style="2" bestFit="1" customWidth="1"/>
    <col min="9477" max="9477" width="30.21875" style="2" bestFit="1" customWidth="1"/>
    <col min="9478" max="9478" width="28.88671875" style="2" bestFit="1" customWidth="1"/>
    <col min="9479" max="9479" width="31.88671875" style="2" bestFit="1" customWidth="1"/>
    <col min="9480" max="9480" width="34.44140625" style="2" bestFit="1" customWidth="1"/>
    <col min="9481" max="9728" width="8.77734375" style="2"/>
    <col min="9729" max="9729" width="7.109375" style="2" bestFit="1" customWidth="1"/>
    <col min="9730" max="9730" width="71.77734375" style="2" bestFit="1" customWidth="1"/>
    <col min="9731" max="9731" width="82.6640625" style="2" customWidth="1"/>
    <col min="9732" max="9732" width="16.88671875" style="2" bestFit="1" customWidth="1"/>
    <col min="9733" max="9733" width="30.21875" style="2" bestFit="1" customWidth="1"/>
    <col min="9734" max="9734" width="28.88671875" style="2" bestFit="1" customWidth="1"/>
    <col min="9735" max="9735" width="31.88671875" style="2" bestFit="1" customWidth="1"/>
    <col min="9736" max="9736" width="34.44140625" style="2" bestFit="1" customWidth="1"/>
    <col min="9737" max="9984" width="8.77734375" style="2"/>
    <col min="9985" max="9985" width="7.109375" style="2" bestFit="1" customWidth="1"/>
    <col min="9986" max="9986" width="71.77734375" style="2" bestFit="1" customWidth="1"/>
    <col min="9987" max="9987" width="82.6640625" style="2" customWidth="1"/>
    <col min="9988" max="9988" width="16.88671875" style="2" bestFit="1" customWidth="1"/>
    <col min="9989" max="9989" width="30.21875" style="2" bestFit="1" customWidth="1"/>
    <col min="9990" max="9990" width="28.88671875" style="2" bestFit="1" customWidth="1"/>
    <col min="9991" max="9991" width="31.88671875" style="2" bestFit="1" customWidth="1"/>
    <col min="9992" max="9992" width="34.44140625" style="2" bestFit="1" customWidth="1"/>
    <col min="9993" max="10240" width="8.77734375" style="2"/>
    <col min="10241" max="10241" width="7.109375" style="2" bestFit="1" customWidth="1"/>
    <col min="10242" max="10242" width="71.77734375" style="2" bestFit="1" customWidth="1"/>
    <col min="10243" max="10243" width="82.6640625" style="2" customWidth="1"/>
    <col min="10244" max="10244" width="16.88671875" style="2" bestFit="1" customWidth="1"/>
    <col min="10245" max="10245" width="30.21875" style="2" bestFit="1" customWidth="1"/>
    <col min="10246" max="10246" width="28.88671875" style="2" bestFit="1" customWidth="1"/>
    <col min="10247" max="10247" width="31.88671875" style="2" bestFit="1" customWidth="1"/>
    <col min="10248" max="10248" width="34.44140625" style="2" bestFit="1" customWidth="1"/>
    <col min="10249" max="10496" width="8.77734375" style="2"/>
    <col min="10497" max="10497" width="7.109375" style="2" bestFit="1" customWidth="1"/>
    <col min="10498" max="10498" width="71.77734375" style="2" bestFit="1" customWidth="1"/>
    <col min="10499" max="10499" width="82.6640625" style="2" customWidth="1"/>
    <col min="10500" max="10500" width="16.88671875" style="2" bestFit="1" customWidth="1"/>
    <col min="10501" max="10501" width="30.21875" style="2" bestFit="1" customWidth="1"/>
    <col min="10502" max="10502" width="28.88671875" style="2" bestFit="1" customWidth="1"/>
    <col min="10503" max="10503" width="31.88671875" style="2" bestFit="1" customWidth="1"/>
    <col min="10504" max="10504" width="34.44140625" style="2" bestFit="1" customWidth="1"/>
    <col min="10505" max="10752" width="8.77734375" style="2"/>
    <col min="10753" max="10753" width="7.109375" style="2" bestFit="1" customWidth="1"/>
    <col min="10754" max="10754" width="71.77734375" style="2" bestFit="1" customWidth="1"/>
    <col min="10755" max="10755" width="82.6640625" style="2" customWidth="1"/>
    <col min="10756" max="10756" width="16.88671875" style="2" bestFit="1" customWidth="1"/>
    <col min="10757" max="10757" width="30.21875" style="2" bestFit="1" customWidth="1"/>
    <col min="10758" max="10758" width="28.88671875" style="2" bestFit="1" customWidth="1"/>
    <col min="10759" max="10759" width="31.88671875" style="2" bestFit="1" customWidth="1"/>
    <col min="10760" max="10760" width="34.44140625" style="2" bestFit="1" customWidth="1"/>
    <col min="10761" max="11008" width="8.77734375" style="2"/>
    <col min="11009" max="11009" width="7.109375" style="2" bestFit="1" customWidth="1"/>
    <col min="11010" max="11010" width="71.77734375" style="2" bestFit="1" customWidth="1"/>
    <col min="11011" max="11011" width="82.6640625" style="2" customWidth="1"/>
    <col min="11012" max="11012" width="16.88671875" style="2" bestFit="1" customWidth="1"/>
    <col min="11013" max="11013" width="30.21875" style="2" bestFit="1" customWidth="1"/>
    <col min="11014" max="11014" width="28.88671875" style="2" bestFit="1" customWidth="1"/>
    <col min="11015" max="11015" width="31.88671875" style="2" bestFit="1" customWidth="1"/>
    <col min="11016" max="11016" width="34.44140625" style="2" bestFit="1" customWidth="1"/>
    <col min="11017" max="11264" width="8.77734375" style="2"/>
    <col min="11265" max="11265" width="7.109375" style="2" bestFit="1" customWidth="1"/>
    <col min="11266" max="11266" width="71.77734375" style="2" bestFit="1" customWidth="1"/>
    <col min="11267" max="11267" width="82.6640625" style="2" customWidth="1"/>
    <col min="11268" max="11268" width="16.88671875" style="2" bestFit="1" customWidth="1"/>
    <col min="11269" max="11269" width="30.21875" style="2" bestFit="1" customWidth="1"/>
    <col min="11270" max="11270" width="28.88671875" style="2" bestFit="1" customWidth="1"/>
    <col min="11271" max="11271" width="31.88671875" style="2" bestFit="1" customWidth="1"/>
    <col min="11272" max="11272" width="34.44140625" style="2" bestFit="1" customWidth="1"/>
    <col min="11273" max="11520" width="8.77734375" style="2"/>
    <col min="11521" max="11521" width="7.109375" style="2" bestFit="1" customWidth="1"/>
    <col min="11522" max="11522" width="71.77734375" style="2" bestFit="1" customWidth="1"/>
    <col min="11523" max="11523" width="82.6640625" style="2" customWidth="1"/>
    <col min="11524" max="11524" width="16.88671875" style="2" bestFit="1" customWidth="1"/>
    <col min="11525" max="11525" width="30.21875" style="2" bestFit="1" customWidth="1"/>
    <col min="11526" max="11526" width="28.88671875" style="2" bestFit="1" customWidth="1"/>
    <col min="11527" max="11527" width="31.88671875" style="2" bestFit="1" customWidth="1"/>
    <col min="11528" max="11528" width="34.44140625" style="2" bestFit="1" customWidth="1"/>
    <col min="11529" max="11776" width="8.77734375" style="2"/>
    <col min="11777" max="11777" width="7.109375" style="2" bestFit="1" customWidth="1"/>
    <col min="11778" max="11778" width="71.77734375" style="2" bestFit="1" customWidth="1"/>
    <col min="11779" max="11779" width="82.6640625" style="2" customWidth="1"/>
    <col min="11780" max="11780" width="16.88671875" style="2" bestFit="1" customWidth="1"/>
    <col min="11781" max="11781" width="30.21875" style="2" bestFit="1" customWidth="1"/>
    <col min="11782" max="11782" width="28.88671875" style="2" bestFit="1" customWidth="1"/>
    <col min="11783" max="11783" width="31.88671875" style="2" bestFit="1" customWidth="1"/>
    <col min="11784" max="11784" width="34.44140625" style="2" bestFit="1" customWidth="1"/>
    <col min="11785" max="12032" width="8.77734375" style="2"/>
    <col min="12033" max="12033" width="7.109375" style="2" bestFit="1" customWidth="1"/>
    <col min="12034" max="12034" width="71.77734375" style="2" bestFit="1" customWidth="1"/>
    <col min="12035" max="12035" width="82.6640625" style="2" customWidth="1"/>
    <col min="12036" max="12036" width="16.88671875" style="2" bestFit="1" customWidth="1"/>
    <col min="12037" max="12037" width="30.21875" style="2" bestFit="1" customWidth="1"/>
    <col min="12038" max="12038" width="28.88671875" style="2" bestFit="1" customWidth="1"/>
    <col min="12039" max="12039" width="31.88671875" style="2" bestFit="1" customWidth="1"/>
    <col min="12040" max="12040" width="34.44140625" style="2" bestFit="1" customWidth="1"/>
    <col min="12041" max="12288" width="8.77734375" style="2"/>
    <col min="12289" max="12289" width="7.109375" style="2" bestFit="1" customWidth="1"/>
    <col min="12290" max="12290" width="71.77734375" style="2" bestFit="1" customWidth="1"/>
    <col min="12291" max="12291" width="82.6640625" style="2" customWidth="1"/>
    <col min="12292" max="12292" width="16.88671875" style="2" bestFit="1" customWidth="1"/>
    <col min="12293" max="12293" width="30.21875" style="2" bestFit="1" customWidth="1"/>
    <col min="12294" max="12294" width="28.88671875" style="2" bestFit="1" customWidth="1"/>
    <col min="12295" max="12295" width="31.88671875" style="2" bestFit="1" customWidth="1"/>
    <col min="12296" max="12296" width="34.44140625" style="2" bestFit="1" customWidth="1"/>
    <col min="12297" max="12544" width="8.77734375" style="2"/>
    <col min="12545" max="12545" width="7.109375" style="2" bestFit="1" customWidth="1"/>
    <col min="12546" max="12546" width="71.77734375" style="2" bestFit="1" customWidth="1"/>
    <col min="12547" max="12547" width="82.6640625" style="2" customWidth="1"/>
    <col min="12548" max="12548" width="16.88671875" style="2" bestFit="1" customWidth="1"/>
    <col min="12549" max="12549" width="30.21875" style="2" bestFit="1" customWidth="1"/>
    <col min="12550" max="12550" width="28.88671875" style="2" bestFit="1" customWidth="1"/>
    <col min="12551" max="12551" width="31.88671875" style="2" bestFit="1" customWidth="1"/>
    <col min="12552" max="12552" width="34.44140625" style="2" bestFit="1" customWidth="1"/>
    <col min="12553" max="12800" width="8.77734375" style="2"/>
    <col min="12801" max="12801" width="7.109375" style="2" bestFit="1" customWidth="1"/>
    <col min="12802" max="12802" width="71.77734375" style="2" bestFit="1" customWidth="1"/>
    <col min="12803" max="12803" width="82.6640625" style="2" customWidth="1"/>
    <col min="12804" max="12804" width="16.88671875" style="2" bestFit="1" customWidth="1"/>
    <col min="12805" max="12805" width="30.21875" style="2" bestFit="1" customWidth="1"/>
    <col min="12806" max="12806" width="28.88671875" style="2" bestFit="1" customWidth="1"/>
    <col min="12807" max="12807" width="31.88671875" style="2" bestFit="1" customWidth="1"/>
    <col min="12808" max="12808" width="34.44140625" style="2" bestFit="1" customWidth="1"/>
    <col min="12809" max="13056" width="8.77734375" style="2"/>
    <col min="13057" max="13057" width="7.109375" style="2" bestFit="1" customWidth="1"/>
    <col min="13058" max="13058" width="71.77734375" style="2" bestFit="1" customWidth="1"/>
    <col min="13059" max="13059" width="82.6640625" style="2" customWidth="1"/>
    <col min="13060" max="13060" width="16.88671875" style="2" bestFit="1" customWidth="1"/>
    <col min="13061" max="13061" width="30.21875" style="2" bestFit="1" customWidth="1"/>
    <col min="13062" max="13062" width="28.88671875" style="2" bestFit="1" customWidth="1"/>
    <col min="13063" max="13063" width="31.88671875" style="2" bestFit="1" customWidth="1"/>
    <col min="13064" max="13064" width="34.44140625" style="2" bestFit="1" customWidth="1"/>
    <col min="13065" max="13312" width="8.77734375" style="2"/>
    <col min="13313" max="13313" width="7.109375" style="2" bestFit="1" customWidth="1"/>
    <col min="13314" max="13314" width="71.77734375" style="2" bestFit="1" customWidth="1"/>
    <col min="13315" max="13315" width="82.6640625" style="2" customWidth="1"/>
    <col min="13316" max="13316" width="16.88671875" style="2" bestFit="1" customWidth="1"/>
    <col min="13317" max="13317" width="30.21875" style="2" bestFit="1" customWidth="1"/>
    <col min="13318" max="13318" width="28.88671875" style="2" bestFit="1" customWidth="1"/>
    <col min="13319" max="13319" width="31.88671875" style="2" bestFit="1" customWidth="1"/>
    <col min="13320" max="13320" width="34.44140625" style="2" bestFit="1" customWidth="1"/>
    <col min="13321" max="13568" width="8.77734375" style="2"/>
    <col min="13569" max="13569" width="7.109375" style="2" bestFit="1" customWidth="1"/>
    <col min="13570" max="13570" width="71.77734375" style="2" bestFit="1" customWidth="1"/>
    <col min="13571" max="13571" width="82.6640625" style="2" customWidth="1"/>
    <col min="13572" max="13572" width="16.88671875" style="2" bestFit="1" customWidth="1"/>
    <col min="13573" max="13573" width="30.21875" style="2" bestFit="1" customWidth="1"/>
    <col min="13574" max="13574" width="28.88671875" style="2" bestFit="1" customWidth="1"/>
    <col min="13575" max="13575" width="31.88671875" style="2" bestFit="1" customWidth="1"/>
    <col min="13576" max="13576" width="34.44140625" style="2" bestFit="1" customWidth="1"/>
    <col min="13577" max="13824" width="8.77734375" style="2"/>
    <col min="13825" max="13825" width="7.109375" style="2" bestFit="1" customWidth="1"/>
    <col min="13826" max="13826" width="71.77734375" style="2" bestFit="1" customWidth="1"/>
    <col min="13827" max="13827" width="82.6640625" style="2" customWidth="1"/>
    <col min="13828" max="13828" width="16.88671875" style="2" bestFit="1" customWidth="1"/>
    <col min="13829" max="13829" width="30.21875" style="2" bestFit="1" customWidth="1"/>
    <col min="13830" max="13830" width="28.88671875" style="2" bestFit="1" customWidth="1"/>
    <col min="13831" max="13831" width="31.88671875" style="2" bestFit="1" customWidth="1"/>
    <col min="13832" max="13832" width="34.44140625" style="2" bestFit="1" customWidth="1"/>
    <col min="13833" max="14080" width="8.77734375" style="2"/>
    <col min="14081" max="14081" width="7.109375" style="2" bestFit="1" customWidth="1"/>
    <col min="14082" max="14082" width="71.77734375" style="2" bestFit="1" customWidth="1"/>
    <col min="14083" max="14083" width="82.6640625" style="2" customWidth="1"/>
    <col min="14084" max="14084" width="16.88671875" style="2" bestFit="1" customWidth="1"/>
    <col min="14085" max="14085" width="30.21875" style="2" bestFit="1" customWidth="1"/>
    <col min="14086" max="14086" width="28.88671875" style="2" bestFit="1" customWidth="1"/>
    <col min="14087" max="14087" width="31.88671875" style="2" bestFit="1" customWidth="1"/>
    <col min="14088" max="14088" width="34.44140625" style="2" bestFit="1" customWidth="1"/>
    <col min="14089" max="14336" width="8.77734375" style="2"/>
    <col min="14337" max="14337" width="7.109375" style="2" bestFit="1" customWidth="1"/>
    <col min="14338" max="14338" width="71.77734375" style="2" bestFit="1" customWidth="1"/>
    <col min="14339" max="14339" width="82.6640625" style="2" customWidth="1"/>
    <col min="14340" max="14340" width="16.88671875" style="2" bestFit="1" customWidth="1"/>
    <col min="14341" max="14341" width="30.21875" style="2" bestFit="1" customWidth="1"/>
    <col min="14342" max="14342" width="28.88671875" style="2" bestFit="1" customWidth="1"/>
    <col min="14343" max="14343" width="31.88671875" style="2" bestFit="1" customWidth="1"/>
    <col min="14344" max="14344" width="34.44140625" style="2" bestFit="1" customWidth="1"/>
    <col min="14345" max="14592" width="8.77734375" style="2"/>
    <col min="14593" max="14593" width="7.109375" style="2" bestFit="1" customWidth="1"/>
    <col min="14594" max="14594" width="71.77734375" style="2" bestFit="1" customWidth="1"/>
    <col min="14595" max="14595" width="82.6640625" style="2" customWidth="1"/>
    <col min="14596" max="14596" width="16.88671875" style="2" bestFit="1" customWidth="1"/>
    <col min="14597" max="14597" width="30.21875" style="2" bestFit="1" customWidth="1"/>
    <col min="14598" max="14598" width="28.88671875" style="2" bestFit="1" customWidth="1"/>
    <col min="14599" max="14599" width="31.88671875" style="2" bestFit="1" customWidth="1"/>
    <col min="14600" max="14600" width="34.44140625" style="2" bestFit="1" customWidth="1"/>
    <col min="14601" max="14848" width="8.77734375" style="2"/>
    <col min="14849" max="14849" width="7.109375" style="2" bestFit="1" customWidth="1"/>
    <col min="14850" max="14850" width="71.77734375" style="2" bestFit="1" customWidth="1"/>
    <col min="14851" max="14851" width="82.6640625" style="2" customWidth="1"/>
    <col min="14852" max="14852" width="16.88671875" style="2" bestFit="1" customWidth="1"/>
    <col min="14853" max="14853" width="30.21875" style="2" bestFit="1" customWidth="1"/>
    <col min="14854" max="14854" width="28.88671875" style="2" bestFit="1" customWidth="1"/>
    <col min="14855" max="14855" width="31.88671875" style="2" bestFit="1" customWidth="1"/>
    <col min="14856" max="14856" width="34.44140625" style="2" bestFit="1" customWidth="1"/>
    <col min="14857" max="15104" width="8.77734375" style="2"/>
    <col min="15105" max="15105" width="7.109375" style="2" bestFit="1" customWidth="1"/>
    <col min="15106" max="15106" width="71.77734375" style="2" bestFit="1" customWidth="1"/>
    <col min="15107" max="15107" width="82.6640625" style="2" customWidth="1"/>
    <col min="15108" max="15108" width="16.88671875" style="2" bestFit="1" customWidth="1"/>
    <col min="15109" max="15109" width="30.21875" style="2" bestFit="1" customWidth="1"/>
    <col min="15110" max="15110" width="28.88671875" style="2" bestFit="1" customWidth="1"/>
    <col min="15111" max="15111" width="31.88671875" style="2" bestFit="1" customWidth="1"/>
    <col min="15112" max="15112" width="34.44140625" style="2" bestFit="1" customWidth="1"/>
    <col min="15113" max="15360" width="8.77734375" style="2"/>
    <col min="15361" max="15361" width="7.109375" style="2" bestFit="1" customWidth="1"/>
    <col min="15362" max="15362" width="71.77734375" style="2" bestFit="1" customWidth="1"/>
    <col min="15363" max="15363" width="82.6640625" style="2" customWidth="1"/>
    <col min="15364" max="15364" width="16.88671875" style="2" bestFit="1" customWidth="1"/>
    <col min="15365" max="15365" width="30.21875" style="2" bestFit="1" customWidth="1"/>
    <col min="15366" max="15366" width="28.88671875" style="2" bestFit="1" customWidth="1"/>
    <col min="15367" max="15367" width="31.88671875" style="2" bestFit="1" customWidth="1"/>
    <col min="15368" max="15368" width="34.44140625" style="2" bestFit="1" customWidth="1"/>
    <col min="15369" max="15616" width="8.77734375" style="2"/>
    <col min="15617" max="15617" width="7.109375" style="2" bestFit="1" customWidth="1"/>
    <col min="15618" max="15618" width="71.77734375" style="2" bestFit="1" customWidth="1"/>
    <col min="15619" max="15619" width="82.6640625" style="2" customWidth="1"/>
    <col min="15620" max="15620" width="16.88671875" style="2" bestFit="1" customWidth="1"/>
    <col min="15621" max="15621" width="30.21875" style="2" bestFit="1" customWidth="1"/>
    <col min="15622" max="15622" width="28.88671875" style="2" bestFit="1" customWidth="1"/>
    <col min="15623" max="15623" width="31.88671875" style="2" bestFit="1" customWidth="1"/>
    <col min="15624" max="15624" width="34.44140625" style="2" bestFit="1" customWidth="1"/>
    <col min="15625" max="15872" width="8.77734375" style="2"/>
    <col min="15873" max="15873" width="7.109375" style="2" bestFit="1" customWidth="1"/>
    <col min="15874" max="15874" width="71.77734375" style="2" bestFit="1" customWidth="1"/>
    <col min="15875" max="15875" width="82.6640625" style="2" customWidth="1"/>
    <col min="15876" max="15876" width="16.88671875" style="2" bestFit="1" customWidth="1"/>
    <col min="15877" max="15877" width="30.21875" style="2" bestFit="1" customWidth="1"/>
    <col min="15878" max="15878" width="28.88671875" style="2" bestFit="1" customWidth="1"/>
    <col min="15879" max="15879" width="31.88671875" style="2" bestFit="1" customWidth="1"/>
    <col min="15880" max="15880" width="34.44140625" style="2" bestFit="1" customWidth="1"/>
    <col min="15881" max="16128" width="8.77734375" style="2"/>
    <col min="16129" max="16129" width="7.109375" style="2" bestFit="1" customWidth="1"/>
    <col min="16130" max="16130" width="71.77734375" style="2" bestFit="1" customWidth="1"/>
    <col min="16131" max="16131" width="82.6640625" style="2" customWidth="1"/>
    <col min="16132" max="16132" width="16.88671875" style="2" bestFit="1" customWidth="1"/>
    <col min="16133" max="16133" width="30.21875" style="2" bestFit="1" customWidth="1"/>
    <col min="16134" max="16134" width="28.88671875" style="2" bestFit="1" customWidth="1"/>
    <col min="16135" max="16135" width="31.88671875" style="2" bestFit="1" customWidth="1"/>
    <col min="16136" max="16136" width="34.44140625" style="2" bestFit="1" customWidth="1"/>
    <col min="16137" max="16384" width="8.77734375" style="2"/>
  </cols>
  <sheetData>
    <row r="1" spans="1:8" ht="30" customHeight="1">
      <c r="A1" s="1"/>
      <c r="B1" s="120" t="s">
        <v>148</v>
      </c>
      <c r="C1" s="120"/>
      <c r="D1" s="120"/>
      <c r="E1" s="120"/>
      <c r="F1" s="120"/>
      <c r="G1" s="120"/>
      <c r="H1" s="1"/>
    </row>
    <row r="2" spans="1:8" ht="22.2" thickBot="1">
      <c r="A2" s="1"/>
      <c r="B2" s="3"/>
      <c r="C2" s="4"/>
      <c r="D2" s="1"/>
      <c r="E2" s="1"/>
      <c r="F2" s="5" t="s">
        <v>3</v>
      </c>
      <c r="G2" s="5" t="s">
        <v>2</v>
      </c>
      <c r="H2" s="5"/>
    </row>
    <row r="3" spans="1:8" s="6" customFormat="1" ht="63.45" customHeight="1" thickBot="1">
      <c r="A3" s="42"/>
      <c r="B3" s="43" t="s">
        <v>4</v>
      </c>
      <c r="C3" s="43" t="s">
        <v>5</v>
      </c>
      <c r="D3" s="44" t="s">
        <v>6</v>
      </c>
      <c r="E3" s="44" t="s">
        <v>7</v>
      </c>
      <c r="F3" s="43" t="s">
        <v>149</v>
      </c>
      <c r="G3" s="43" t="s">
        <v>9</v>
      </c>
      <c r="H3" s="45" t="s">
        <v>10</v>
      </c>
    </row>
    <row r="4" spans="1:8" s="7" customFormat="1" ht="48" customHeight="1">
      <c r="A4" s="46">
        <v>1</v>
      </c>
      <c r="B4" s="47" t="s">
        <v>1</v>
      </c>
      <c r="C4" s="48" t="s">
        <v>11</v>
      </c>
      <c r="D4" s="49">
        <f>SUM(D5:D8)</f>
        <v>23098.354999999996</v>
      </c>
      <c r="E4" s="49">
        <f>SUM(E5:E8)</f>
        <v>-718016473.23799992</v>
      </c>
      <c r="F4" s="49">
        <f>MAX(F5:F8)</f>
        <v>400000</v>
      </c>
      <c r="G4" s="49">
        <f>MIN(G5:G8)</f>
        <v>-38727</v>
      </c>
      <c r="H4" s="50">
        <f>E4/D4</f>
        <v>-31085.17785089025</v>
      </c>
    </row>
    <row r="5" spans="1:8" s="7" customFormat="1" ht="48" customHeight="1">
      <c r="A5" s="51" t="s">
        <v>11</v>
      </c>
      <c r="B5" s="52" t="s">
        <v>11</v>
      </c>
      <c r="C5" s="53" t="s">
        <v>150</v>
      </c>
      <c r="D5" s="54" ph="1">
        <v>8998.6319999999996</v>
      </c>
      <c r="E5" s="54">
        <v>-318157768.56400007</v>
      </c>
      <c r="F5" s="54">
        <v>-24000</v>
      </c>
      <c r="G5" s="54">
        <v>-36391</v>
      </c>
      <c r="H5" s="55">
        <v>-35.356237321850706</v>
      </c>
    </row>
    <row r="6" spans="1:8" s="7" customFormat="1" ht="48" customHeight="1">
      <c r="A6" s="51" t="s">
        <v>11</v>
      </c>
      <c r="B6" s="52" t="s">
        <v>11</v>
      </c>
      <c r="C6" s="53" t="s">
        <v>151</v>
      </c>
      <c r="D6" s="54" ph="1">
        <v>6997.9369999999999</v>
      </c>
      <c r="E6" s="54">
        <v>-253829779.49899995</v>
      </c>
      <c r="F6" s="54">
        <v>-22636</v>
      </c>
      <c r="G6" s="54">
        <v>-38727</v>
      </c>
      <c r="H6" s="55">
        <v>-36.272086973489465</v>
      </c>
    </row>
    <row r="7" spans="1:8" s="7" customFormat="1" ht="48" customHeight="1">
      <c r="A7" s="51" t="s">
        <v>11</v>
      </c>
      <c r="B7" s="52" t="s">
        <v>11</v>
      </c>
      <c r="C7" s="53" t="s">
        <v>152</v>
      </c>
      <c r="D7" s="54" ph="1">
        <v>3604.6479999999992</v>
      </c>
      <c r="E7" s="54">
        <v>-25807174.779999994</v>
      </c>
      <c r="F7" s="54">
        <v>23500</v>
      </c>
      <c r="G7" s="54">
        <v>-17800</v>
      </c>
      <c r="H7" s="55">
        <v>-7.159416059487639</v>
      </c>
    </row>
    <row r="8" spans="1:8" s="7" customFormat="1" ht="48" customHeight="1">
      <c r="A8" s="51" t="s">
        <v>11</v>
      </c>
      <c r="B8" s="56" t="s">
        <v>0</v>
      </c>
      <c r="C8" s="57" t="s">
        <v>153</v>
      </c>
      <c r="D8" s="54" ph="1">
        <v>3497.1379999999999</v>
      </c>
      <c r="E8" s="54">
        <v>-120221750.395</v>
      </c>
      <c r="F8" s="54">
        <v>400000</v>
      </c>
      <c r="G8" s="54">
        <v>-37532</v>
      </c>
      <c r="H8" s="55">
        <v>-34.377182254460649</v>
      </c>
    </row>
    <row r="9" spans="1:8" s="7" customFormat="1" ht="48" customHeight="1">
      <c r="A9" s="51">
        <v>2</v>
      </c>
      <c r="B9" s="56" t="s">
        <v>15</v>
      </c>
      <c r="C9" s="53" t="s">
        <v>16</v>
      </c>
      <c r="D9" s="58" ph="1">
        <v>13772.66</v>
      </c>
      <c r="E9" s="58" ph="1">
        <v>-6858508</v>
      </c>
      <c r="F9" s="58">
        <v>10000</v>
      </c>
      <c r="G9" s="58">
        <v>-33000</v>
      </c>
      <c r="H9" s="59">
        <v>-0.49797991092497745</v>
      </c>
    </row>
    <row r="10" spans="1:8" s="7" customFormat="1" ht="48" customHeight="1">
      <c r="A10" s="51">
        <v>3</v>
      </c>
      <c r="B10" s="56" t="s">
        <v>21</v>
      </c>
      <c r="C10" s="57" t="s">
        <v>22</v>
      </c>
      <c r="D10" s="54" ph="1">
        <v>11999.184000000001</v>
      </c>
      <c r="E10" s="54">
        <v>-112960618.95099996</v>
      </c>
      <c r="F10" s="54">
        <v>39491</v>
      </c>
      <c r="G10" s="54">
        <v>-20008</v>
      </c>
      <c r="H10" s="55">
        <v>-9.4140250662878362</v>
      </c>
    </row>
    <row r="11" spans="1:8" s="7" customFormat="1" ht="48" customHeight="1">
      <c r="A11" s="60">
        <v>4</v>
      </c>
      <c r="B11" s="47" t="s">
        <v>154</v>
      </c>
      <c r="C11" s="48" t="s">
        <v>11</v>
      </c>
      <c r="D11" s="49">
        <f>SUM(D12:D13)</f>
        <v>7153.9420000000009</v>
      </c>
      <c r="E11" s="49">
        <f>SUM(E12:E13)</f>
        <v>471896554.52399993</v>
      </c>
      <c r="F11" s="49">
        <f>MAX(F12:F13)</f>
        <v>200000</v>
      </c>
      <c r="G11" s="49">
        <f>MIN(G12:G13)</f>
        <v>-22667</v>
      </c>
      <c r="H11" s="50">
        <f>E11/D11</f>
        <v>65963.150738991157</v>
      </c>
    </row>
    <row r="12" spans="1:8" s="7" customFormat="1" ht="48" customHeight="1">
      <c r="A12" s="51" t="s">
        <v>11</v>
      </c>
      <c r="B12" s="52" t="s">
        <v>11</v>
      </c>
      <c r="C12" s="57" t="s">
        <v>18</v>
      </c>
      <c r="D12" s="54" ph="1">
        <v>7059.822000000001</v>
      </c>
      <c r="E12" s="54">
        <v>466274902.63399994</v>
      </c>
      <c r="F12" s="54">
        <v>200000</v>
      </c>
      <c r="G12" s="54">
        <v>-22667</v>
      </c>
      <c r="H12" s="55">
        <v>66.046268961738676</v>
      </c>
    </row>
    <row r="13" spans="1:8" s="7" customFormat="1" ht="48" customHeight="1">
      <c r="A13" s="51" t="s">
        <v>11</v>
      </c>
      <c r="B13" s="61" t="s">
        <v>19</v>
      </c>
      <c r="C13" s="53" t="s">
        <v>20</v>
      </c>
      <c r="D13" s="62" ph="1">
        <v>94.12</v>
      </c>
      <c r="E13" s="62">
        <v>5621651.8900000006</v>
      </c>
      <c r="F13" s="62">
        <v>60000</v>
      </c>
      <c r="G13" s="62">
        <v>59167</v>
      </c>
      <c r="H13" s="63">
        <v>59.728558117297069</v>
      </c>
    </row>
    <row r="14" spans="1:8" s="7" customFormat="1" ht="48" customHeight="1">
      <c r="A14" s="60">
        <v>5</v>
      </c>
      <c r="B14" s="47" t="s">
        <v>27</v>
      </c>
      <c r="C14" s="48" t="s">
        <v>11</v>
      </c>
      <c r="D14" s="49">
        <f>SUM(D15:D16)</f>
        <v>10983.044999999998</v>
      </c>
      <c r="E14" s="49">
        <f>SUM(E15:E16)</f>
        <v>-232102572.60300004</v>
      </c>
      <c r="F14" s="49">
        <f>MAX(F15:F16)</f>
        <v>30000</v>
      </c>
      <c r="G14" s="49">
        <f>MIN(G15:G16)</f>
        <v>-29099</v>
      </c>
      <c r="H14" s="50">
        <f>E14/D14</f>
        <v>-21132.807213573291</v>
      </c>
    </row>
    <row r="15" spans="1:8" s="7" customFormat="1" ht="48" customHeight="1">
      <c r="A15" s="51" t="s">
        <v>11</v>
      </c>
      <c r="B15" s="56" t="s">
        <v>28</v>
      </c>
      <c r="C15" s="53" t="s">
        <v>29</v>
      </c>
      <c r="D15" s="58" ph="1">
        <v>5995.1299999999983</v>
      </c>
      <c r="E15" s="58" ph="1">
        <v>-109022591.09800002</v>
      </c>
      <c r="F15" s="58">
        <v>30000</v>
      </c>
      <c r="G15" s="58">
        <v>-18875</v>
      </c>
      <c r="H15" s="59">
        <v>-18.185192163973102</v>
      </c>
    </row>
    <row r="16" spans="1:8" s="7" customFormat="1" ht="48" customHeight="1">
      <c r="A16" s="51" t="s">
        <v>11</v>
      </c>
      <c r="B16" s="61" t="s">
        <v>30</v>
      </c>
      <c r="C16" s="53" t="s">
        <v>31</v>
      </c>
      <c r="D16" s="54" ph="1">
        <v>4987.9149999999991</v>
      </c>
      <c r="E16" s="54">
        <v>-123079981.50500001</v>
      </c>
      <c r="F16" s="54">
        <v>-21323</v>
      </c>
      <c r="G16" s="54">
        <v>-29099</v>
      </c>
      <c r="H16" s="55">
        <v>-24.675637316393733</v>
      </c>
    </row>
    <row r="17" spans="1:8" s="7" customFormat="1" ht="48" customHeight="1">
      <c r="A17" s="51">
        <v>6</v>
      </c>
      <c r="B17" s="56" t="s">
        <v>42</v>
      </c>
      <c r="C17" s="57" t="s">
        <v>155</v>
      </c>
      <c r="D17" s="54" ph="1">
        <v>3984.1910000000007</v>
      </c>
      <c r="E17" s="54">
        <v>-27527560.239999998</v>
      </c>
      <c r="F17" s="54">
        <v>7360</v>
      </c>
      <c r="G17" s="54">
        <v>-16960</v>
      </c>
      <c r="H17" s="55">
        <v>-6.9091969335807422</v>
      </c>
    </row>
    <row r="18" spans="1:8" s="7" customFormat="1" ht="48" customHeight="1">
      <c r="A18" s="51">
        <v>7</v>
      </c>
      <c r="B18" s="56" t="s">
        <v>25</v>
      </c>
      <c r="C18" s="57" t="s">
        <v>26</v>
      </c>
      <c r="D18" s="54" ph="1">
        <v>3396.15</v>
      </c>
      <c r="E18" s="54">
        <v>51536250</v>
      </c>
      <c r="F18" s="54">
        <v>103000</v>
      </c>
      <c r="G18" s="54">
        <v>15000</v>
      </c>
      <c r="H18" s="55">
        <v>15.174903935338545</v>
      </c>
    </row>
    <row r="19" spans="1:8" s="7" customFormat="1" ht="48" customHeight="1">
      <c r="A19" s="51">
        <v>8</v>
      </c>
      <c r="B19" s="56" t="s">
        <v>34</v>
      </c>
      <c r="C19" s="57" t="s">
        <v>35</v>
      </c>
      <c r="D19" s="54" ph="1">
        <v>2524.8810000000003</v>
      </c>
      <c r="E19" s="54">
        <v>246947375</v>
      </c>
      <c r="F19" s="54">
        <v>300000</v>
      </c>
      <c r="G19" s="54">
        <v>-15000</v>
      </c>
      <c r="H19" s="55">
        <v>97.805550043744617</v>
      </c>
    </row>
    <row r="20" spans="1:8" s="7" customFormat="1" ht="48" customHeight="1">
      <c r="A20" s="51">
        <v>9</v>
      </c>
      <c r="B20" s="56" t="s">
        <v>32</v>
      </c>
      <c r="C20" s="53" t="s">
        <v>33</v>
      </c>
      <c r="D20" s="58" ph="1">
        <v>2487.433</v>
      </c>
      <c r="E20" s="58" ph="1">
        <v>-4375871</v>
      </c>
      <c r="F20" s="58">
        <v>40000</v>
      </c>
      <c r="G20" s="58">
        <v>-5000</v>
      </c>
      <c r="H20" s="59">
        <v>-1.7591915038515611</v>
      </c>
    </row>
    <row r="21" spans="1:8" s="7" customFormat="1" ht="48" customHeight="1">
      <c r="A21" s="51">
        <v>10</v>
      </c>
      <c r="B21" s="61" t="s">
        <v>48</v>
      </c>
      <c r="C21" s="57" t="s">
        <v>49</v>
      </c>
      <c r="D21" s="54" ph="1">
        <v>2460.08</v>
      </c>
      <c r="E21" s="54">
        <v>40496425</v>
      </c>
      <c r="F21" s="54">
        <v>180000</v>
      </c>
      <c r="G21" s="54">
        <v>-15000</v>
      </c>
      <c r="H21" s="55">
        <v>16.461426051185327</v>
      </c>
    </row>
    <row r="22" spans="1:8" s="7" customFormat="1" ht="48" customHeight="1">
      <c r="A22" s="51">
        <v>11</v>
      </c>
      <c r="B22" s="61" t="s">
        <v>39</v>
      </c>
      <c r="C22" s="53" t="s">
        <v>22</v>
      </c>
      <c r="D22" s="58" ph="1">
        <v>2043.4500000000003</v>
      </c>
      <c r="E22" s="58" ph="1">
        <v>4393710</v>
      </c>
      <c r="F22" s="58">
        <v>8500</v>
      </c>
      <c r="G22" s="58">
        <v>-3000</v>
      </c>
      <c r="H22" s="59">
        <v>2.1501431402774713</v>
      </c>
    </row>
    <row r="23" spans="1:8" s="7" customFormat="1" ht="48" customHeight="1">
      <c r="A23" s="51">
        <v>12</v>
      </c>
      <c r="B23" s="56" t="s">
        <v>54</v>
      </c>
      <c r="C23" s="57" t="s">
        <v>55</v>
      </c>
      <c r="D23" s="54" ph="1">
        <v>1934.5329999999999</v>
      </c>
      <c r="E23" s="54">
        <v>-1362025.0000000002</v>
      </c>
      <c r="F23" s="54">
        <v>18000</v>
      </c>
      <c r="G23" s="54">
        <v>-7700</v>
      </c>
      <c r="H23" s="55">
        <v>-0.70405880902522744</v>
      </c>
    </row>
    <row r="24" spans="1:8" s="7" customFormat="1" ht="48" customHeight="1">
      <c r="A24" s="51">
        <v>13</v>
      </c>
      <c r="B24" s="56" t="s">
        <v>38</v>
      </c>
      <c r="C24" s="57" t="s">
        <v>22</v>
      </c>
      <c r="D24" s="54" ph="1">
        <v>1598.2190000000005</v>
      </c>
      <c r="E24" s="54">
        <v>-19353364.067999996</v>
      </c>
      <c r="F24" s="54">
        <v>80000</v>
      </c>
      <c r="G24" s="54">
        <v>-20339</v>
      </c>
      <c r="H24" s="55">
        <v>-12.109331742395749</v>
      </c>
    </row>
    <row r="25" spans="1:8" s="7" customFormat="1" ht="48" customHeight="1">
      <c r="A25" s="51">
        <v>14</v>
      </c>
      <c r="B25" s="61" t="s">
        <v>36</v>
      </c>
      <c r="C25" s="53" t="s">
        <v>37</v>
      </c>
      <c r="D25" s="54" ph="1">
        <v>1499.3200000000002</v>
      </c>
      <c r="E25" s="54">
        <v>-35773932</v>
      </c>
      <c r="F25" s="54">
        <v>-14500</v>
      </c>
      <c r="G25" s="54">
        <v>-25500</v>
      </c>
      <c r="H25" s="55">
        <v>-23.860104580743268</v>
      </c>
    </row>
    <row r="26" spans="1:8" s="7" customFormat="1" ht="48" customHeight="1">
      <c r="A26" s="51">
        <v>15</v>
      </c>
      <c r="B26" s="56" t="s">
        <v>62</v>
      </c>
      <c r="C26" s="57" t="s">
        <v>63</v>
      </c>
      <c r="D26" s="54" ph="1">
        <v>1376.2</v>
      </c>
      <c r="E26" s="54">
        <v>30381500</v>
      </c>
      <c r="F26" s="54">
        <v>50000</v>
      </c>
      <c r="G26" s="54">
        <v>-6100</v>
      </c>
      <c r="H26" s="55">
        <v>22.076369713704402</v>
      </c>
    </row>
    <row r="27" spans="1:8" s="7" customFormat="1" ht="48" customHeight="1">
      <c r="A27" s="51">
        <v>16</v>
      </c>
      <c r="B27" s="56" t="s">
        <v>50</v>
      </c>
      <c r="C27" s="57" t="s">
        <v>51</v>
      </c>
      <c r="D27" s="54" ph="1">
        <v>1158.0440000000001</v>
      </c>
      <c r="E27" s="54">
        <v>70425096.351000011</v>
      </c>
      <c r="F27" s="54">
        <v>145733</v>
      </c>
      <c r="G27" s="54">
        <v>-6746</v>
      </c>
      <c r="H27" s="55">
        <v>60.813834665176799</v>
      </c>
    </row>
    <row r="28" spans="1:8" s="7" customFormat="1" ht="48" customHeight="1">
      <c r="A28" s="51">
        <v>17</v>
      </c>
      <c r="B28" s="64" t="s">
        <v>52</v>
      </c>
      <c r="C28" s="65" t="s">
        <v>53</v>
      </c>
      <c r="D28" s="66" ph="1">
        <v>1043.2600000000002</v>
      </c>
      <c r="E28" s="66">
        <v>43431470.850000009</v>
      </c>
      <c r="F28" s="66">
        <v>577000</v>
      </c>
      <c r="G28" s="66">
        <v>-7631</v>
      </c>
      <c r="H28" s="67">
        <v>41.630533951268141</v>
      </c>
    </row>
    <row r="29" spans="1:8" s="7" customFormat="1" ht="48" customHeight="1">
      <c r="A29" s="51">
        <v>18</v>
      </c>
      <c r="B29" s="56" t="s">
        <v>40</v>
      </c>
      <c r="C29" s="57" t="s">
        <v>41</v>
      </c>
      <c r="D29" s="54" ph="1">
        <v>881.20699999999999</v>
      </c>
      <c r="E29" s="54">
        <v>-4966998</v>
      </c>
      <c r="F29" s="54">
        <v>49995</v>
      </c>
      <c r="G29" s="54">
        <v>-12300</v>
      </c>
      <c r="H29" s="55">
        <v>-5.6365848205926641</v>
      </c>
    </row>
    <row r="30" spans="1:8" s="7" customFormat="1" ht="48" customHeight="1">
      <c r="A30" s="51">
        <v>19</v>
      </c>
      <c r="B30" s="56" t="s">
        <v>73</v>
      </c>
      <c r="C30" s="57" t="s">
        <v>74</v>
      </c>
      <c r="D30" s="54" ph="1">
        <v>830.23599999999999</v>
      </c>
      <c r="E30" s="54">
        <v>-12417976</v>
      </c>
      <c r="F30" s="54">
        <v>-14000</v>
      </c>
      <c r="G30" s="54">
        <v>-16000</v>
      </c>
      <c r="H30" s="55">
        <v>-14.957163987107281</v>
      </c>
    </row>
    <row r="31" spans="1:8" s="7" customFormat="1" ht="48" customHeight="1">
      <c r="A31" s="51">
        <v>20</v>
      </c>
      <c r="B31" s="56" t="s">
        <v>75</v>
      </c>
      <c r="C31" s="57" t="s">
        <v>76</v>
      </c>
      <c r="D31" s="54" ph="1">
        <v>630.63</v>
      </c>
      <c r="E31" s="54">
        <v>-6774115.8600000003</v>
      </c>
      <c r="F31" s="54">
        <v>-10422</v>
      </c>
      <c r="G31" s="54">
        <v>-10922</v>
      </c>
      <c r="H31" s="55">
        <v>-10.74182303410875</v>
      </c>
    </row>
    <row r="32" spans="1:8" s="7" customFormat="1" ht="48" customHeight="1">
      <c r="A32" s="51">
        <v>21</v>
      </c>
      <c r="B32" s="61" t="s">
        <v>46</v>
      </c>
      <c r="C32" s="53" t="s">
        <v>47</v>
      </c>
      <c r="D32" s="54" ph="1">
        <v>599.58500000000004</v>
      </c>
      <c r="E32" s="54">
        <v>-5708740.8499999996</v>
      </c>
      <c r="F32" s="54">
        <v>-3510</v>
      </c>
      <c r="G32" s="54">
        <v>-12010</v>
      </c>
      <c r="H32" s="55">
        <v>-9.5211535478706093</v>
      </c>
    </row>
    <row r="33" spans="1:8" s="7" customFormat="1" ht="48" customHeight="1">
      <c r="A33" s="51">
        <v>22</v>
      </c>
      <c r="B33" s="56" t="s">
        <v>83</v>
      </c>
      <c r="C33" s="57" t="s">
        <v>84</v>
      </c>
      <c r="D33" s="54" ph="1">
        <v>395.315</v>
      </c>
      <c r="E33" s="54">
        <v>-2567709.0499999998</v>
      </c>
      <c r="F33" s="54">
        <v>-6010</v>
      </c>
      <c r="G33" s="54">
        <v>-7010</v>
      </c>
      <c r="H33" s="55">
        <v>-6.4953494049049487</v>
      </c>
    </row>
    <row r="34" spans="1:8" s="7" customFormat="1" ht="48" customHeight="1">
      <c r="A34" s="51">
        <v>23</v>
      </c>
      <c r="B34" s="61" t="s">
        <v>156</v>
      </c>
      <c r="C34" s="53" t="s">
        <v>157</v>
      </c>
      <c r="D34" s="58" ph="1">
        <v>363</v>
      </c>
      <c r="E34" s="58" ph="1">
        <v>-1815000</v>
      </c>
      <c r="F34" s="58">
        <v>-5000</v>
      </c>
      <c r="G34" s="58">
        <v>-5000</v>
      </c>
      <c r="H34" s="59">
        <v>-5</v>
      </c>
    </row>
    <row r="35" spans="1:8" s="7" customFormat="1" ht="48" customHeight="1">
      <c r="A35" s="51">
        <v>24</v>
      </c>
      <c r="B35" s="68" t="s">
        <v>69</v>
      </c>
      <c r="C35" s="61" t="s">
        <v>70</v>
      </c>
      <c r="D35" s="54" ph="1">
        <v>317.70000000000005</v>
      </c>
      <c r="E35" s="54">
        <v>1408950</v>
      </c>
      <c r="F35" s="54">
        <v>60200</v>
      </c>
      <c r="G35" s="54">
        <v>-4200</v>
      </c>
      <c r="H35" s="55">
        <v>4.4348441926345608</v>
      </c>
    </row>
    <row r="36" spans="1:8" s="7" customFormat="1" ht="48" customHeight="1">
      <c r="A36" s="51">
        <v>25</v>
      </c>
      <c r="B36" s="61" t="s">
        <v>67</v>
      </c>
      <c r="C36" s="53" t="s">
        <v>68</v>
      </c>
      <c r="D36" s="54" ph="1">
        <v>297.75</v>
      </c>
      <c r="E36" s="54">
        <v>-1895100</v>
      </c>
      <c r="F36" s="54">
        <v>20000</v>
      </c>
      <c r="G36" s="54">
        <v>-11000</v>
      </c>
      <c r="H36" s="55">
        <v>-6.3647355163727966</v>
      </c>
    </row>
    <row r="37" spans="1:8" s="7" customFormat="1" ht="48" customHeight="1">
      <c r="A37" s="51">
        <v>26</v>
      </c>
      <c r="B37" s="56" t="s">
        <v>71</v>
      </c>
      <c r="C37" s="57" t="s">
        <v>72</v>
      </c>
      <c r="D37" s="54" ph="1">
        <v>258.75</v>
      </c>
      <c r="E37" s="54">
        <v>-1276020</v>
      </c>
      <c r="F37" s="54">
        <v>0</v>
      </c>
      <c r="G37" s="54">
        <v>-10200</v>
      </c>
      <c r="H37" s="55">
        <v>-4.9314782608695653</v>
      </c>
    </row>
    <row r="38" spans="1:8" s="7" customFormat="1" ht="48" customHeight="1">
      <c r="A38" s="51">
        <v>27</v>
      </c>
      <c r="B38" s="61" t="s">
        <v>81</v>
      </c>
      <c r="C38" s="53" t="s">
        <v>82</v>
      </c>
      <c r="D38" s="54" ph="1">
        <v>236.23000000000002</v>
      </c>
      <c r="E38" s="54">
        <v>-2550657.9</v>
      </c>
      <c r="F38" s="54">
        <v>-8170</v>
      </c>
      <c r="G38" s="54">
        <v>-14430</v>
      </c>
      <c r="H38" s="55">
        <v>-10.797349616898783</v>
      </c>
    </row>
    <row r="39" spans="1:8" s="7" customFormat="1" ht="48" customHeight="1">
      <c r="A39" s="51">
        <v>28</v>
      </c>
      <c r="B39" s="61" t="s">
        <v>44</v>
      </c>
      <c r="C39" s="53" t="s">
        <v>45</v>
      </c>
      <c r="D39" s="54" ph="1">
        <v>227.96500000000003</v>
      </c>
      <c r="E39" s="54">
        <v>43903000</v>
      </c>
      <c r="F39" s="54">
        <v>200000</v>
      </c>
      <c r="G39" s="54">
        <v>100000</v>
      </c>
      <c r="H39" s="55">
        <v>192.58658127344106</v>
      </c>
    </row>
    <row r="40" spans="1:8" s="7" customFormat="1" ht="48" customHeight="1">
      <c r="A40" s="51">
        <v>29</v>
      </c>
      <c r="B40" s="69" t="s">
        <v>60</v>
      </c>
      <c r="C40" s="70" t="s">
        <v>61</v>
      </c>
      <c r="D40" s="58" ph="1">
        <v>198.9</v>
      </c>
      <c r="E40" s="58">
        <v>-2983500</v>
      </c>
      <c r="F40" s="58">
        <v>-15000</v>
      </c>
      <c r="G40" s="58">
        <v>-15000</v>
      </c>
      <c r="H40" s="59">
        <v>-15</v>
      </c>
    </row>
    <row r="41" spans="1:8" s="7" customFormat="1" ht="48" customHeight="1">
      <c r="A41" s="51">
        <v>30</v>
      </c>
      <c r="B41" s="61" t="s">
        <v>87</v>
      </c>
      <c r="C41" s="53" t="s">
        <v>88</v>
      </c>
      <c r="D41" s="54" ph="1">
        <v>166.23000000000002</v>
      </c>
      <c r="E41" s="54">
        <v>-2022660</v>
      </c>
      <c r="F41" s="54">
        <v>-7000</v>
      </c>
      <c r="G41" s="54">
        <v>-30000</v>
      </c>
      <c r="H41" s="55">
        <v>-12.16783974011911</v>
      </c>
    </row>
    <row r="42" spans="1:8" s="7" customFormat="1" ht="48" customHeight="1">
      <c r="A42" s="51">
        <v>31</v>
      </c>
      <c r="B42" s="61" t="s">
        <v>56</v>
      </c>
      <c r="C42" s="53" t="s">
        <v>158</v>
      </c>
      <c r="D42" s="71">
        <v>114.70500000000001</v>
      </c>
      <c r="E42" s="54">
        <v>-1352459.7</v>
      </c>
      <c r="F42" s="72">
        <v>-11240</v>
      </c>
      <c r="G42" s="72">
        <v>-12310</v>
      </c>
      <c r="H42" s="73">
        <v>-11.790765005884658</v>
      </c>
    </row>
    <row r="43" spans="1:8" s="7" customFormat="1" ht="48" customHeight="1">
      <c r="A43" s="51">
        <v>32</v>
      </c>
      <c r="B43" s="61" t="s">
        <v>77</v>
      </c>
      <c r="C43" s="53" t="s">
        <v>78</v>
      </c>
      <c r="D43" s="54" ph="1">
        <v>113.95</v>
      </c>
      <c r="E43" s="54">
        <v>6232338.5499999998</v>
      </c>
      <c r="F43" s="54">
        <v>103909</v>
      </c>
      <c r="G43" s="54">
        <v>-4220</v>
      </c>
      <c r="H43" s="55">
        <v>54.693624835454145</v>
      </c>
    </row>
    <row r="44" spans="1:8" s="7" customFormat="1" ht="48" customHeight="1">
      <c r="A44" s="51">
        <v>33</v>
      </c>
      <c r="B44" s="61" t="s">
        <v>85</v>
      </c>
      <c r="C44" s="53" t="s">
        <v>86</v>
      </c>
      <c r="D44" s="74" ph="1">
        <v>98.2</v>
      </c>
      <c r="E44" s="74" ph="1">
        <v>5415910</v>
      </c>
      <c r="F44" s="74" ph="1">
        <v>65455</v>
      </c>
      <c r="G44" s="74" ph="1">
        <v>3000</v>
      </c>
      <c r="H44" s="67" ph="1">
        <v>55.151832993890018</v>
      </c>
    </row>
    <row r="45" spans="1:8" s="7" customFormat="1" ht="48" customHeight="1">
      <c r="A45" s="51">
        <v>34</v>
      </c>
      <c r="B45" s="61" t="s">
        <v>58</v>
      </c>
      <c r="C45" s="53" t="s">
        <v>59</v>
      </c>
      <c r="D45" s="54" ph="1">
        <v>93.421999999999997</v>
      </c>
      <c r="E45" s="54">
        <v>9346165</v>
      </c>
      <c r="F45" s="54">
        <v>380000</v>
      </c>
      <c r="G45" s="54">
        <v>-10000</v>
      </c>
      <c r="H45" s="55">
        <v>100.04244182312517</v>
      </c>
    </row>
    <row r="46" spans="1:8" s="7" customFormat="1" ht="48" customHeight="1">
      <c r="A46" s="51">
        <v>35</v>
      </c>
      <c r="B46" s="61" t="s">
        <v>56</v>
      </c>
      <c r="C46" s="53" t="s">
        <v>159</v>
      </c>
      <c r="D46" s="54" ph="1">
        <v>84.233000000000004</v>
      </c>
      <c r="E46" s="54">
        <v>1841879.45</v>
      </c>
      <c r="F46" s="54">
        <v>85390</v>
      </c>
      <c r="G46" s="54">
        <v>-11340</v>
      </c>
      <c r="H46" s="55">
        <v>21.866482851139104</v>
      </c>
    </row>
    <row r="47" spans="1:8" s="7" customFormat="1" ht="48" customHeight="1">
      <c r="A47" s="51">
        <v>36</v>
      </c>
      <c r="B47" s="61" t="s">
        <v>65</v>
      </c>
      <c r="C47" s="53" t="s">
        <v>66</v>
      </c>
      <c r="D47" s="54" ph="1">
        <v>57.15</v>
      </c>
      <c r="E47" s="54">
        <v>1595763</v>
      </c>
      <c r="F47" s="54">
        <v>37100</v>
      </c>
      <c r="G47" s="54">
        <v>20380</v>
      </c>
      <c r="H47" s="55">
        <v>27.922362204724411</v>
      </c>
    </row>
    <row r="48" spans="1:8" s="7" customFormat="1" ht="48" customHeight="1">
      <c r="A48" s="51">
        <v>37</v>
      </c>
      <c r="B48" s="56" t="s">
        <v>160</v>
      </c>
      <c r="C48" s="57" t="s">
        <v>161</v>
      </c>
      <c r="D48" s="54" ph="1">
        <v>36.9</v>
      </c>
      <c r="E48" s="54">
        <v>-153000</v>
      </c>
      <c r="F48" s="54">
        <v>5000</v>
      </c>
      <c r="G48" s="54">
        <v>-10000</v>
      </c>
      <c r="H48" s="55">
        <v>-4.1463414634146352</v>
      </c>
    </row>
    <row r="49" spans="1:8" s="7" customFormat="1" ht="48" customHeight="1">
      <c r="A49" s="51">
        <v>38</v>
      </c>
      <c r="B49" s="75" t="s">
        <v>64</v>
      </c>
      <c r="C49" s="76" t="s">
        <v>22</v>
      </c>
      <c r="D49" s="58" ph="1">
        <v>31.275000000000002</v>
      </c>
      <c r="E49" s="58" ph="1">
        <v>1240285.5</v>
      </c>
      <c r="F49" s="58">
        <v>45420</v>
      </c>
      <c r="G49" s="58">
        <v>38420</v>
      </c>
      <c r="H49" s="59">
        <v>39.657410071942444</v>
      </c>
    </row>
    <row r="50" spans="1:8" s="7" customFormat="1" ht="48" customHeight="1">
      <c r="A50" s="51">
        <v>39</v>
      </c>
      <c r="B50" s="56" t="s">
        <v>23</v>
      </c>
      <c r="C50" s="57" t="s">
        <v>24</v>
      </c>
      <c r="D50" s="77">
        <v>13.77</v>
      </c>
      <c r="E50" s="78">
        <v>776710.62</v>
      </c>
      <c r="F50" s="78">
        <v>56406</v>
      </c>
      <c r="G50" s="78">
        <v>56406</v>
      </c>
      <c r="H50" s="67">
        <v>56.405999999999999</v>
      </c>
    </row>
    <row r="51" spans="1:8" s="7" customFormat="1" ht="48" customHeight="1">
      <c r="A51" s="51">
        <v>40</v>
      </c>
      <c r="B51" s="69" t="s">
        <v>89</v>
      </c>
      <c r="C51" s="70" t="s">
        <v>84</v>
      </c>
      <c r="D51" s="79">
        <v>13.5</v>
      </c>
      <c r="E51" s="79">
        <v>112500</v>
      </c>
      <c r="F51" s="80">
        <v>15000</v>
      </c>
      <c r="G51" s="80">
        <v>5000</v>
      </c>
      <c r="H51" s="67">
        <v>8.3330000000000002</v>
      </c>
    </row>
    <row r="52" spans="1:8" s="9" customFormat="1" ht="48" customHeight="1" thickBot="1">
      <c r="A52" s="51">
        <v>41</v>
      </c>
      <c r="B52" s="81" t="s">
        <v>58</v>
      </c>
      <c r="C52" s="82" t="s">
        <v>162</v>
      </c>
      <c r="D52" s="83" ph="1">
        <v>3.15</v>
      </c>
      <c r="E52" s="83">
        <v>-94500</v>
      </c>
      <c r="F52" s="83">
        <v>-30000</v>
      </c>
      <c r="G52" s="83">
        <v>-30000</v>
      </c>
      <c r="H52" s="84">
        <v>-30</v>
      </c>
    </row>
    <row r="53" spans="1:8" s="9" customFormat="1" ht="48" customHeight="1" thickBot="1">
      <c r="A53" s="8"/>
      <c r="B53" s="85" t="s">
        <v>92</v>
      </c>
      <c r="C53" s="86" t="s">
        <v>163</v>
      </c>
      <c r="D53" s="87">
        <f>SUM(D4,D9:D11,D14,D17:D52)</f>
        <v>98576.699999999953</v>
      </c>
      <c r="E53" s="87">
        <f>SUM(E4,E9:E11,E14,E17:E52)</f>
        <v>-173527478.61500001</v>
      </c>
      <c r="F53" s="87">
        <f>MAX(F4:F52)</f>
        <v>577000</v>
      </c>
      <c r="G53" s="87">
        <f>MIN(G4:G52)</f>
        <v>-38727</v>
      </c>
      <c r="H53" s="88">
        <f>E53/D53</f>
        <v>-1760.3295567309526</v>
      </c>
    </row>
    <row r="54" spans="1:8" ht="28.95" customHeight="1">
      <c r="D54" s="2" ph="1"/>
    </row>
    <row r="55" spans="1:8" ht="28.95" customHeight="1">
      <c r="D55" s="2" ph="1"/>
    </row>
    <row r="56" spans="1:8" ht="28.95" customHeight="1">
      <c r="D56" s="2" ph="1"/>
    </row>
    <row r="57" spans="1:8" ht="28.95" customHeight="1">
      <c r="D57" s="2" ph="1"/>
    </row>
    <row r="58" spans="1:8" ht="20.399999999999999">
      <c r="D58" s="2" ph="1"/>
    </row>
    <row r="59" spans="1:8" ht="20.399999999999999">
      <c r="D59" s="2" ph="1"/>
    </row>
    <row r="60" spans="1:8" ht="20.399999999999999">
      <c r="D60" s="2" ph="1"/>
    </row>
    <row r="61" spans="1:8" ht="20.399999999999999">
      <c r="D61" s="2" ph="1"/>
    </row>
    <row r="62" spans="1:8" ht="20.399999999999999">
      <c r="D62" s="2" ph="1"/>
    </row>
    <row r="63" spans="1:8" ht="20.399999999999999">
      <c r="D63" s="2" ph="1"/>
    </row>
    <row r="64" spans="1:8" ht="20.399999999999999">
      <c r="D64" s="2" ph="1"/>
    </row>
    <row r="65" spans="4:4" ht="20.399999999999999">
      <c r="D65" s="2" ph="1"/>
    </row>
    <row r="66" spans="4:4" ht="20.399999999999999">
      <c r="D66" s="2" ph="1"/>
    </row>
    <row r="67" spans="4:4" ht="20.399999999999999">
      <c r="D67" s="2" ph="1"/>
    </row>
    <row r="68" spans="4:4" ht="20.399999999999999">
      <c r="D68" s="2" ph="1"/>
    </row>
    <row r="69" spans="4:4" ht="20.399999999999999">
      <c r="D69" s="2" ph="1"/>
    </row>
    <row r="70" spans="4:4" ht="20.399999999999999">
      <c r="D70" s="2" ph="1"/>
    </row>
    <row r="71" spans="4:4" ht="20.399999999999999">
      <c r="D71" s="2" ph="1"/>
    </row>
    <row r="72" spans="4:4" ht="20.399999999999999">
      <c r="D72" s="2" ph="1"/>
    </row>
    <row r="73" spans="4:4" ht="20.399999999999999">
      <c r="D73" s="2" ph="1"/>
    </row>
    <row r="74" spans="4:4" ht="20.399999999999999">
      <c r="D74" s="2" ph="1"/>
    </row>
    <row r="75" spans="4:4" ht="20.399999999999999">
      <c r="D75" s="2" ph="1"/>
    </row>
    <row r="76" spans="4:4" ht="20.399999999999999">
      <c r="D76" s="2" ph="1"/>
    </row>
    <row r="77" spans="4:4" ht="20.399999999999999">
      <c r="D77" s="2" ph="1"/>
    </row>
    <row r="78" spans="4:4" ht="20.399999999999999">
      <c r="D78" s="2" ph="1"/>
    </row>
    <row r="79" spans="4:4" ht="20.399999999999999">
      <c r="D79" s="2" ph="1"/>
    </row>
    <row r="80" spans="4:4" ht="20.399999999999999">
      <c r="D80" s="2" ph="1"/>
    </row>
    <row r="81" spans="4:4" ht="20.399999999999999">
      <c r="D81" s="2" ph="1"/>
    </row>
    <row r="82" spans="4:4" ht="20.399999999999999">
      <c r="D82" s="2" ph="1"/>
    </row>
    <row r="83" spans="4:4" ht="20.399999999999999">
      <c r="D83" s="2" ph="1"/>
    </row>
    <row r="84" spans="4:4" ht="20.399999999999999">
      <c r="D84" s="2" ph="1"/>
    </row>
    <row r="85" spans="4:4" ht="20.399999999999999">
      <c r="D85" s="2" ph="1"/>
    </row>
    <row r="86" spans="4:4" ht="20.399999999999999">
      <c r="D86" s="2" ph="1"/>
    </row>
    <row r="87" spans="4:4" ht="20.399999999999999">
      <c r="D87" s="2" ph="1"/>
    </row>
    <row r="88" spans="4:4" ht="20.399999999999999">
      <c r="D88" s="2" ph="1"/>
    </row>
    <row r="89" spans="4:4" ht="20.399999999999999">
      <c r="D89" s="2" ph="1"/>
    </row>
    <row r="90" spans="4:4" ht="20.399999999999999">
      <c r="D90" s="2" ph="1"/>
    </row>
    <row r="91" spans="4:4" ht="20.399999999999999">
      <c r="D91" s="2" ph="1"/>
    </row>
    <row r="92" spans="4:4" ht="20.399999999999999">
      <c r="D92" s="2" ph="1"/>
    </row>
    <row r="93" spans="4:4" ht="20.399999999999999">
      <c r="D93" s="2" ph="1"/>
    </row>
    <row r="94" spans="4:4" ht="20.399999999999999">
      <c r="D94" s="2" ph="1"/>
    </row>
    <row r="95" spans="4:4" ht="20.399999999999999">
      <c r="D95" s="2" ph="1"/>
    </row>
    <row r="96" spans="4:4" ht="20.399999999999999">
      <c r="D96" s="2" ph="1"/>
    </row>
    <row r="97" spans="4:4" ht="20.399999999999999">
      <c r="D97" s="2" ph="1"/>
    </row>
    <row r="98" spans="4:4" ht="20.399999999999999">
      <c r="D98" s="2" ph="1"/>
    </row>
    <row r="99" spans="4:4" ht="20.399999999999999">
      <c r="D99" s="2" ph="1"/>
    </row>
    <row r="100" spans="4:4" ht="20.399999999999999">
      <c r="D100" s="2" ph="1"/>
    </row>
    <row r="101" spans="4:4" ht="20.399999999999999">
      <c r="D101" s="2" ph="1"/>
    </row>
    <row r="102" spans="4:4" ht="20.399999999999999">
      <c r="D102" s="2" ph="1"/>
    </row>
    <row r="103" spans="4:4" ht="20.399999999999999">
      <c r="D103" s="2" ph="1"/>
    </row>
    <row r="104" spans="4:4" ht="20.399999999999999">
      <c r="D104" s="2" ph="1"/>
    </row>
    <row r="105" spans="4:4" ht="20.399999999999999">
      <c r="D105" s="2" ph="1"/>
    </row>
    <row r="106" spans="4:4" ht="20.399999999999999">
      <c r="D106" s="2" ph="1"/>
    </row>
    <row r="107" spans="4:4" ht="20.399999999999999">
      <c r="D107" s="2" ph="1"/>
    </row>
    <row r="108" spans="4:4" ht="20.399999999999999">
      <c r="D108" s="2" ph="1"/>
    </row>
    <row r="109" spans="4:4" ht="20.399999999999999">
      <c r="D109" s="2" ph="1"/>
    </row>
    <row r="110" spans="4:4" ht="20.399999999999999">
      <c r="D110" s="2" ph="1"/>
    </row>
    <row r="111" spans="4:4" ht="20.399999999999999">
      <c r="D111" s="2" ph="1"/>
    </row>
    <row r="112" spans="4:4" ht="20.399999999999999">
      <c r="D112" s="2" ph="1"/>
    </row>
    <row r="113" spans="4:4" ht="20.399999999999999">
      <c r="D113" s="2" ph="1"/>
    </row>
    <row r="114" spans="4:4" ht="20.399999999999999">
      <c r="D114" s="2" ph="1"/>
    </row>
    <row r="115" spans="4:4" ht="20.399999999999999">
      <c r="D115" s="2" ph="1"/>
    </row>
    <row r="116" spans="4:4" ht="20.399999999999999">
      <c r="D116" s="2" ph="1"/>
    </row>
    <row r="117" spans="4:4" ht="20.399999999999999">
      <c r="D117" s="2" ph="1"/>
    </row>
    <row r="118" spans="4:4" ht="20.399999999999999">
      <c r="D118" s="2" ph="1"/>
    </row>
    <row r="119" spans="4:4" ht="20.399999999999999">
      <c r="D119" s="2" ph="1"/>
    </row>
    <row r="120" spans="4:4" ht="20.399999999999999">
      <c r="D120" s="2" ph="1"/>
    </row>
    <row r="121" spans="4:4" ht="20.399999999999999">
      <c r="D121" s="2" ph="1"/>
    </row>
    <row r="122" spans="4:4" ht="20.399999999999999">
      <c r="D122" s="2" ph="1"/>
    </row>
    <row r="123" spans="4:4" ht="20.399999999999999">
      <c r="D123" s="2" ph="1"/>
    </row>
    <row r="124" spans="4:4" ht="20.399999999999999">
      <c r="D124" s="2" ph="1"/>
    </row>
    <row r="125" spans="4:4" ht="20.399999999999999">
      <c r="D125" s="2" ph="1"/>
    </row>
    <row r="126" spans="4:4" ht="20.399999999999999">
      <c r="D126" s="2" ph="1"/>
    </row>
    <row r="127" spans="4:4" ht="20.399999999999999">
      <c r="D127" s="2" ph="1"/>
    </row>
    <row r="128" spans="4:4" ht="20.399999999999999">
      <c r="D128" s="2" ph="1"/>
    </row>
    <row r="129" spans="4:4" ht="20.399999999999999">
      <c r="D129" s="2" ph="1"/>
    </row>
    <row r="130" spans="4:4" ht="20.399999999999999">
      <c r="D130" s="2" ph="1"/>
    </row>
    <row r="131" spans="4:4" ht="20.399999999999999">
      <c r="D131" s="2" ph="1"/>
    </row>
    <row r="132" spans="4:4" ht="20.399999999999999">
      <c r="D132" s="2" ph="1"/>
    </row>
    <row r="133" spans="4:4" ht="20.399999999999999">
      <c r="D133" s="2" ph="1"/>
    </row>
    <row r="134" spans="4:4" ht="20.399999999999999">
      <c r="D134" s="2" ph="1"/>
    </row>
    <row r="135" spans="4:4" ht="20.399999999999999">
      <c r="D135" s="2" ph="1"/>
    </row>
    <row r="136" spans="4:4" ht="20.399999999999999">
      <c r="D136" s="2" ph="1"/>
    </row>
    <row r="137" spans="4:4" ht="20.399999999999999">
      <c r="D137" s="2" ph="1"/>
    </row>
    <row r="138" spans="4:4" ht="20.399999999999999">
      <c r="D138" s="2" ph="1"/>
    </row>
    <row r="139" spans="4:4" ht="20.399999999999999">
      <c r="D139" s="2" ph="1"/>
    </row>
    <row r="140" spans="4:4" ht="20.399999999999999">
      <c r="D140" s="2" ph="1"/>
    </row>
    <row r="141" spans="4:4" ht="20.399999999999999">
      <c r="D141" s="2" ph="1"/>
    </row>
    <row r="142" spans="4:4" ht="20.399999999999999">
      <c r="D142" s="2" ph="1"/>
    </row>
    <row r="143" spans="4:4" ht="20.399999999999999">
      <c r="D143" s="2" ph="1"/>
    </row>
    <row r="144" spans="4:4" ht="20.399999999999999">
      <c r="D144" s="2" ph="1"/>
    </row>
    <row r="145" spans="4:4" ht="20.399999999999999">
      <c r="D145" s="2" ph="1"/>
    </row>
    <row r="146" spans="4:4" ht="20.399999999999999">
      <c r="D146" s="2" ph="1"/>
    </row>
    <row r="147" spans="4:4" ht="20.399999999999999">
      <c r="D147" s="2" ph="1"/>
    </row>
    <row r="148" spans="4:4" ht="20.399999999999999">
      <c r="D148" s="2" ph="1"/>
    </row>
    <row r="149" spans="4:4" ht="20.399999999999999">
      <c r="D149" s="2" ph="1"/>
    </row>
    <row r="150" spans="4:4" ht="20.399999999999999">
      <c r="D150" s="2" ph="1"/>
    </row>
    <row r="151" spans="4:4" ht="20.399999999999999">
      <c r="D151" s="2" ph="1"/>
    </row>
    <row r="152" spans="4:4" ht="20.399999999999999">
      <c r="D152" s="2" ph="1"/>
    </row>
    <row r="153" spans="4:4" ht="20.399999999999999">
      <c r="D153" s="2" ph="1"/>
    </row>
    <row r="154" spans="4:4" ht="20.399999999999999">
      <c r="D154" s="2" ph="1"/>
    </row>
    <row r="155" spans="4:4" ht="20.399999999999999">
      <c r="D155" s="2" ph="1"/>
    </row>
    <row r="156" spans="4:4" ht="20.399999999999999">
      <c r="D156" s="2" ph="1"/>
    </row>
    <row r="157" spans="4:4" ht="20.399999999999999">
      <c r="D157" s="2" ph="1"/>
    </row>
    <row r="158" spans="4:4" ht="20.399999999999999">
      <c r="D158" s="2" ph="1"/>
    </row>
    <row r="159" spans="4:4" ht="20.399999999999999">
      <c r="D159" s="2" ph="1"/>
    </row>
    <row r="160" spans="4:4" ht="20.399999999999999">
      <c r="D160" s="2" ph="1"/>
    </row>
    <row r="161" spans="4:4" ht="20.399999999999999">
      <c r="D161" s="2" ph="1"/>
    </row>
    <row r="162" spans="4:4" ht="20.399999999999999">
      <c r="D162" s="2" ph="1"/>
    </row>
    <row r="163" spans="4:4" ht="20.399999999999999">
      <c r="D163" s="2" ph="1"/>
    </row>
    <row r="164" spans="4:4" ht="20.399999999999999">
      <c r="D164" s="2" ph="1"/>
    </row>
    <row r="165" spans="4:4" ht="20.399999999999999">
      <c r="D165" s="2" ph="1"/>
    </row>
    <row r="166" spans="4:4" ht="20.399999999999999">
      <c r="D166" s="2" ph="1"/>
    </row>
    <row r="167" spans="4:4" ht="20.399999999999999">
      <c r="D167" s="2" ph="1"/>
    </row>
    <row r="168" spans="4:4" ht="20.399999999999999">
      <c r="D168" s="2" ph="1"/>
    </row>
    <row r="169" spans="4:4" ht="20.399999999999999">
      <c r="D169" s="2" ph="1"/>
    </row>
    <row r="170" spans="4:4" ht="20.399999999999999">
      <c r="D170" s="2" ph="1"/>
    </row>
    <row r="171" spans="4:4" ht="20.399999999999999">
      <c r="D171" s="2" ph="1"/>
    </row>
    <row r="172" spans="4:4" ht="20.399999999999999">
      <c r="D172" s="2" ph="1"/>
    </row>
    <row r="173" spans="4:4" ht="20.399999999999999">
      <c r="D173" s="2" ph="1"/>
    </row>
    <row r="174" spans="4:4" ht="20.399999999999999">
      <c r="D174" s="2" ph="1"/>
    </row>
    <row r="175" spans="4:4" ht="20.399999999999999">
      <c r="D175" s="2" ph="1"/>
    </row>
    <row r="176" spans="4:4" ht="20.399999999999999">
      <c r="D176" s="2" ph="1"/>
    </row>
    <row r="177" spans="4:4" ht="20.399999999999999">
      <c r="D177" s="2" ph="1"/>
    </row>
    <row r="178" spans="4:4" ht="20.399999999999999">
      <c r="D178" s="2" ph="1"/>
    </row>
    <row r="179" spans="4:4" ht="20.399999999999999">
      <c r="D179" s="2" ph="1"/>
    </row>
    <row r="180" spans="4:4" ht="20.399999999999999">
      <c r="D180" s="2" ph="1"/>
    </row>
    <row r="181" spans="4:4" ht="20.399999999999999">
      <c r="D181" s="2" ph="1"/>
    </row>
    <row r="182" spans="4:4" ht="20.399999999999999">
      <c r="D182" s="2" ph="1"/>
    </row>
    <row r="183" spans="4:4" ht="20.399999999999999">
      <c r="D183" s="2" ph="1"/>
    </row>
    <row r="184" spans="4:4" ht="20.399999999999999">
      <c r="D184" s="2" ph="1"/>
    </row>
  </sheetData>
  <mergeCells count="1">
    <mergeCell ref="B1:G1"/>
  </mergeCells>
  <phoneticPr fontId="1"/>
  <pageMargins left="0.7" right="0.7" top="0.75" bottom="0.75" header="0.3" footer="0.3"/>
  <pageSetup paperSize="9" scale="2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落札結果概要</vt:lpstr>
      <vt:lpstr>令和3年下期　落札結果</vt:lpstr>
      <vt:lpstr>都道府県</vt:lpstr>
      <vt:lpstr>【参考】令和3年上期　落札結果　</vt:lpstr>
      <vt:lpstr>【参考】令和2年下期　落札結果</vt:lpstr>
      <vt:lpstr>都道府県!Print_Area</vt:lpstr>
      <vt:lpstr>落札結果概要!Print_Titles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青山力大</dc:creator>
  <cp:lastModifiedBy>青山力大</cp:lastModifiedBy>
  <cp:lastPrinted>2021-09-06T04:31:18Z</cp:lastPrinted>
  <dcterms:created xsi:type="dcterms:W3CDTF">2021-03-08T03:41:24Z</dcterms:created>
  <dcterms:modified xsi:type="dcterms:W3CDTF">2021-09-06T04:33:56Z</dcterms:modified>
</cp:coreProperties>
</file>